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9"/>
  <workbookPr/>
  <mc:AlternateContent xmlns:mc="http://schemas.openxmlformats.org/markup-compatibility/2006">
    <mc:Choice Requires="x15">
      <x15ac:absPath xmlns:x15ac="http://schemas.microsoft.com/office/spreadsheetml/2010/11/ac" url="https://burnabyca-my.sharepoint.com/personal/rushi_gadoya_burnaby_ca/Documents/Stats Sheet Update/"/>
    </mc:Choice>
  </mc:AlternateContent>
  <xr:revisionPtr revIDLastSave="0" documentId="8_{4B98B112-9FBC-4CFD-AE6E-A3B3F4A766F0}" xr6:coauthVersionLast="47" xr6:coauthVersionMax="47" xr10:uidLastSave="{00000000-0000-0000-0000-000000000000}"/>
  <bookViews>
    <workbookView xWindow="-120" yWindow="-120" windowWidth="29040" windowHeight="15720" xr2:uid="{432B06B2-65C5-492D-985E-945500255606}"/>
  </bookViews>
  <sheets>
    <sheet name="Multi-Lot or Building" sheetId="2" r:id="rId1"/>
    <sheet name="Housing Agreement" sheetId="8" r:id="rId2"/>
  </sheets>
  <externalReferences>
    <externalReference r:id="rId3"/>
  </externalReferences>
  <definedNames>
    <definedName name="In_Progress">'[1]Open 2023'!#REF!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3" i="2" l="1"/>
  <c r="U82" i="2"/>
  <c r="U81" i="2"/>
  <c r="U75" i="2"/>
  <c r="U72" i="2"/>
  <c r="U69" i="2"/>
  <c r="U78" i="2" s="1"/>
  <c r="AF8" i="2"/>
  <c r="AF11" i="2"/>
  <c r="AF21" i="2"/>
  <c r="AF26" i="2"/>
  <c r="AF29" i="2"/>
  <c r="AF32" i="2"/>
  <c r="AF35" i="2"/>
  <c r="AH8" i="2"/>
  <c r="AH11" i="2"/>
  <c r="AH20" i="2"/>
  <c r="AH21" i="2"/>
  <c r="AH26" i="2"/>
  <c r="AH29" i="2"/>
  <c r="AH32" i="2"/>
  <c r="AH35" i="2"/>
  <c r="U63" i="2"/>
  <c r="U54" i="2"/>
  <c r="U51" i="2"/>
  <c r="U64" i="2" s="1"/>
  <c r="U32" i="2"/>
  <c r="U29" i="2"/>
  <c r="U20" i="2"/>
  <c r="U11" i="2"/>
  <c r="U8" i="2"/>
  <c r="U21" i="2" s="1"/>
  <c r="N43" i="2"/>
  <c r="N44" i="2"/>
  <c r="N45" i="2"/>
  <c r="N46" i="2"/>
  <c r="N47" i="2"/>
  <c r="N48" i="2"/>
  <c r="N50" i="2"/>
  <c r="N51" i="2"/>
  <c r="N52" i="2"/>
  <c r="N53" i="2"/>
  <c r="N54" i="2"/>
  <c r="N55" i="2"/>
  <c r="L12" i="2"/>
  <c r="M12" i="2"/>
  <c r="K12" i="2"/>
  <c r="AJ24" i="2"/>
  <c r="AJ6" i="2"/>
  <c r="Y67" i="2"/>
  <c r="Y49" i="2"/>
  <c r="Y24" i="2"/>
  <c r="Y6" i="2"/>
  <c r="T11" i="2"/>
  <c r="N103" i="2"/>
  <c r="N107" i="2"/>
  <c r="N108" i="2"/>
  <c r="N109" i="2"/>
  <c r="N110" i="2"/>
  <c r="N111" i="2"/>
  <c r="N112" i="2"/>
  <c r="N106" i="2"/>
  <c r="N95" i="2"/>
  <c r="N96" i="2"/>
  <c r="N94" i="2"/>
  <c r="N90" i="2"/>
  <c r="N91" i="2"/>
  <c r="N89" i="2"/>
  <c r="N82" i="2"/>
  <c r="N83" i="2"/>
  <c r="N84" i="2"/>
  <c r="N81" i="2"/>
  <c r="N76" i="2"/>
  <c r="N77" i="2"/>
  <c r="N78" i="2"/>
  <c r="N75" i="2"/>
  <c r="N40" i="2"/>
  <c r="N10" i="2"/>
  <c r="N11" i="2"/>
  <c r="N9" i="2"/>
  <c r="AE92" i="2"/>
  <c r="AD92" i="2"/>
  <c r="AJ91" i="2"/>
  <c r="AJ90" i="2"/>
  <c r="AJ86" i="2"/>
  <c r="AJ85" i="2"/>
  <c r="AJ87" i="2" s="1"/>
  <c r="AJ82" i="2"/>
  <c r="AI79" i="2"/>
  <c r="AH79" i="2"/>
  <c r="AG79" i="2"/>
  <c r="AF79" i="2"/>
  <c r="AE79" i="2"/>
  <c r="AD79" i="2"/>
  <c r="AJ78" i="2"/>
  <c r="AJ77" i="2"/>
  <c r="AJ75" i="2"/>
  <c r="AJ74" i="2"/>
  <c r="AJ66" i="2"/>
  <c r="AJ65" i="2"/>
  <c r="AJ64" i="2"/>
  <c r="AJ63" i="2"/>
  <c r="AJ62" i="2"/>
  <c r="AI61" i="2"/>
  <c r="AI68" i="2" s="1"/>
  <c r="AH61" i="2"/>
  <c r="AH68" i="2" s="1"/>
  <c r="AG61" i="2"/>
  <c r="AG68" i="2" s="1"/>
  <c r="AF61" i="2"/>
  <c r="AF68" i="2" s="1"/>
  <c r="AE61" i="2"/>
  <c r="AE68" i="2" s="1"/>
  <c r="AD61" i="2"/>
  <c r="AG32" i="2"/>
  <c r="AE32" i="2"/>
  <c r="AD32" i="2"/>
  <c r="AJ31" i="2"/>
  <c r="AI31" i="2"/>
  <c r="AI32" i="2" s="1"/>
  <c r="AJ30" i="2"/>
  <c r="AG29" i="2"/>
  <c r="AE29" i="2"/>
  <c r="AD29" i="2"/>
  <c r="AJ28" i="2"/>
  <c r="AI28" i="2"/>
  <c r="AI29" i="2" s="1"/>
  <c r="AJ27" i="2"/>
  <c r="AG26" i="2"/>
  <c r="AE26" i="2"/>
  <c r="AD26" i="2"/>
  <c r="AJ25" i="2"/>
  <c r="AI25" i="2"/>
  <c r="AI26" i="2" s="1"/>
  <c r="AG20" i="2"/>
  <c r="AJ19" i="2"/>
  <c r="AI19" i="2"/>
  <c r="AJ18" i="2"/>
  <c r="AJ17" i="2"/>
  <c r="AI17" i="2"/>
  <c r="AJ16" i="2"/>
  <c r="AJ15" i="2"/>
  <c r="AI15" i="2"/>
  <c r="AJ14" i="2"/>
  <c r="AJ13" i="2"/>
  <c r="AI13" i="2"/>
  <c r="AJ12" i="2"/>
  <c r="AG11" i="2"/>
  <c r="AE11" i="2"/>
  <c r="AD11" i="2"/>
  <c r="AJ10" i="2"/>
  <c r="AI10" i="2"/>
  <c r="AI11" i="2" s="1"/>
  <c r="AJ9" i="2"/>
  <c r="AG8" i="2"/>
  <c r="AE8" i="2"/>
  <c r="AD8" i="2"/>
  <c r="AJ7" i="2"/>
  <c r="AI7" i="2"/>
  <c r="AI8" i="2" s="1"/>
  <c r="W75" i="2"/>
  <c r="V75" i="2"/>
  <c r="T75" i="2"/>
  <c r="S75" i="2"/>
  <c r="R75" i="2"/>
  <c r="Y74" i="2"/>
  <c r="X74" i="2"/>
  <c r="X75" i="2" s="1"/>
  <c r="Y73" i="2"/>
  <c r="Y75" i="2" s="1"/>
  <c r="W72" i="2"/>
  <c r="V72" i="2"/>
  <c r="T72" i="2"/>
  <c r="S72" i="2"/>
  <c r="R72" i="2"/>
  <c r="Y71" i="2"/>
  <c r="X71" i="2"/>
  <c r="X72" i="2" s="1"/>
  <c r="Y70" i="2"/>
  <c r="W69" i="2"/>
  <c r="V69" i="2"/>
  <c r="T69" i="2"/>
  <c r="S69" i="2"/>
  <c r="R69" i="2"/>
  <c r="Y68" i="2"/>
  <c r="X68" i="2"/>
  <c r="X69" i="2" s="1"/>
  <c r="W63" i="2"/>
  <c r="V63" i="2"/>
  <c r="Y62" i="2"/>
  <c r="X62" i="2"/>
  <c r="Y61" i="2"/>
  <c r="Y60" i="2"/>
  <c r="X60" i="2"/>
  <c r="Y59" i="2"/>
  <c r="Y58" i="2"/>
  <c r="X58" i="2"/>
  <c r="Y57" i="2"/>
  <c r="Y56" i="2"/>
  <c r="X56" i="2"/>
  <c r="Y55" i="2"/>
  <c r="W54" i="2"/>
  <c r="V54" i="2"/>
  <c r="T54" i="2"/>
  <c r="S54" i="2"/>
  <c r="R54" i="2"/>
  <c r="Y53" i="2"/>
  <c r="X53" i="2"/>
  <c r="X54" i="2" s="1"/>
  <c r="Y52" i="2"/>
  <c r="W51" i="2"/>
  <c r="V51" i="2"/>
  <c r="T51" i="2"/>
  <c r="S51" i="2"/>
  <c r="R51" i="2"/>
  <c r="Y50" i="2"/>
  <c r="X50" i="2"/>
  <c r="X51" i="2" s="1"/>
  <c r="Y9" i="2"/>
  <c r="Y14" i="2"/>
  <c r="S32" i="2"/>
  <c r="T32" i="2"/>
  <c r="V32" i="2"/>
  <c r="W32" i="2"/>
  <c r="R32" i="2"/>
  <c r="Y16" i="2"/>
  <c r="Y15" i="2"/>
  <c r="Y18" i="2"/>
  <c r="Y30" i="2"/>
  <c r="Y31" i="2"/>
  <c r="X31" i="2"/>
  <c r="X32" i="2" s="1"/>
  <c r="S29" i="2"/>
  <c r="T29" i="2"/>
  <c r="V29" i="2"/>
  <c r="W29" i="2"/>
  <c r="R29" i="2"/>
  <c r="Y27" i="2"/>
  <c r="Y28" i="2"/>
  <c r="X28" i="2"/>
  <c r="X29" i="2" s="1"/>
  <c r="Y7" i="2"/>
  <c r="X7" i="2"/>
  <c r="X8" i="2" s="1"/>
  <c r="S8" i="2"/>
  <c r="T8" i="2"/>
  <c r="V8" i="2"/>
  <c r="W8" i="2"/>
  <c r="R8" i="2"/>
  <c r="S26" i="2"/>
  <c r="W26" i="2"/>
  <c r="R26" i="2"/>
  <c r="Y17" i="2"/>
  <c r="X17" i="2"/>
  <c r="Y19" i="2"/>
  <c r="X15" i="2"/>
  <c r="Y13" i="2"/>
  <c r="Y10" i="2"/>
  <c r="Y12" i="2"/>
  <c r="X19" i="2"/>
  <c r="X13" i="2"/>
  <c r="V20" i="2"/>
  <c r="W20" i="2"/>
  <c r="X10" i="2"/>
  <c r="X11" i="2" s="1"/>
  <c r="S11" i="2"/>
  <c r="V11" i="2"/>
  <c r="W11" i="2"/>
  <c r="R11" i="2"/>
  <c r="Y54" i="2" l="1"/>
  <c r="Y8" i="2"/>
  <c r="AJ92" i="2"/>
  <c r="AJ29" i="2"/>
  <c r="AJ79" i="2"/>
  <c r="Y11" i="2"/>
  <c r="Y72" i="2"/>
  <c r="N79" i="2"/>
  <c r="N97" i="2"/>
  <c r="Y51" i="2"/>
  <c r="Y69" i="2"/>
  <c r="Y76" i="2" s="1"/>
  <c r="AJ8" i="2"/>
  <c r="AJ26" i="2"/>
  <c r="N85" i="2"/>
  <c r="AJ11" i="2"/>
  <c r="AJ32" i="2"/>
  <c r="N92" i="2"/>
  <c r="AD68" i="2"/>
  <c r="AJ61" i="2"/>
  <c r="AD35" i="2"/>
  <c r="AD21" i="2"/>
  <c r="AE35" i="2"/>
  <c r="AE21" i="2"/>
  <c r="AG35" i="2"/>
  <c r="AG21" i="2"/>
  <c r="AC39" i="2"/>
  <c r="AJ20" i="2"/>
  <c r="AI20" i="2"/>
  <c r="R78" i="2"/>
  <c r="R64" i="2"/>
  <c r="S78" i="2"/>
  <c r="S64" i="2"/>
  <c r="T78" i="2"/>
  <c r="T64" i="2"/>
  <c r="V78" i="2"/>
  <c r="V64" i="2"/>
  <c r="W78" i="2"/>
  <c r="W64" i="2"/>
  <c r="Y63" i="2"/>
  <c r="X63" i="2"/>
  <c r="X20" i="2"/>
  <c r="Y20" i="2"/>
  <c r="R21" i="2"/>
  <c r="W21" i="2"/>
  <c r="V21" i="2"/>
  <c r="T21" i="2"/>
  <c r="S21" i="2"/>
  <c r="R35" i="2"/>
  <c r="W35" i="2"/>
  <c r="U39" i="2" s="1"/>
  <c r="T35" i="2"/>
  <c r="S35" i="2"/>
  <c r="Y29" i="2"/>
  <c r="Y32" i="2"/>
  <c r="X21" i="2" l="1"/>
  <c r="N86" i="2"/>
  <c r="AJ33" i="2"/>
  <c r="N98" i="2"/>
  <c r="X35" i="2"/>
  <c r="AI35" i="2"/>
  <c r="AI21" i="2"/>
  <c r="AJ35" i="2"/>
  <c r="AJ21" i="2"/>
  <c r="X78" i="2"/>
  <c r="X64" i="2"/>
  <c r="Y64" i="2"/>
  <c r="W83" i="2"/>
  <c r="V83" i="2"/>
  <c r="T83" i="2"/>
  <c r="S83" i="2"/>
  <c r="R83" i="2"/>
  <c r="Y21" i="2"/>
  <c r="Y33" i="2"/>
  <c r="Y35" i="2"/>
  <c r="AH39" i="2" l="1"/>
  <c r="AF39" i="2"/>
  <c r="AF38" i="2"/>
  <c r="AF40" i="2"/>
  <c r="AG40" i="2"/>
  <c r="AH38" i="2"/>
  <c r="AH40" i="2"/>
  <c r="U40" i="2"/>
  <c r="U38" i="2"/>
  <c r="AC40" i="2"/>
  <c r="AC38" i="2"/>
  <c r="T39" i="2"/>
  <c r="N100" i="2"/>
  <c r="R39" i="2"/>
  <c r="V39" i="2"/>
  <c r="W39" i="2"/>
  <c r="S39" i="2"/>
  <c r="AD70" i="2"/>
  <c r="AD40" i="2"/>
  <c r="AE40" i="2"/>
  <c r="AG38" i="2"/>
  <c r="AE38" i="2"/>
  <c r="AD38" i="2"/>
  <c r="AG39" i="2"/>
  <c r="AE39" i="2"/>
  <c r="AD39" i="2"/>
  <c r="W81" i="2"/>
  <c r="V81" i="2"/>
  <c r="T81" i="2"/>
  <c r="S81" i="2"/>
  <c r="R81" i="2"/>
  <c r="W82" i="2"/>
  <c r="V82" i="2"/>
  <c r="T82" i="2"/>
  <c r="S82" i="2"/>
  <c r="R82" i="2"/>
  <c r="R38" i="2"/>
  <c r="W38" i="2"/>
  <c r="V38" i="2"/>
  <c r="T38" i="2"/>
  <c r="S38" i="2"/>
  <c r="S40" i="2"/>
  <c r="T40" i="2"/>
  <c r="V40" i="2"/>
  <c r="W40" i="2"/>
  <c r="R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Given, Kaitlynn</author>
    <author>tc={21065CCF-0882-4F13-8803-89DE65866461}</author>
  </authors>
  <commentList>
    <comment ref="Q16" authorId="0" shapeId="0" xr:uid="{5CEC6ABD-6573-4243-B031-DF68F5D2E9CC}">
      <text>
        <r>
          <rPr>
            <sz val="11"/>
            <color theme="1"/>
            <rFont val="Aptos Narrow"/>
            <family val="2"/>
            <scheme val="minor"/>
          </rPr>
          <t>Given, Kaitlynn:
For ACC/DCC waivers</t>
        </r>
      </text>
    </comment>
    <comment ref="AB16" authorId="0" shapeId="0" xr:uid="{2E71DAF7-5FE6-4206-9D7D-5F8920C36B4F}">
      <text>
        <r>
          <rPr>
            <sz val="11"/>
            <color theme="1"/>
            <rFont val="Aptos Narrow"/>
            <family val="2"/>
            <scheme val="minor"/>
          </rPr>
          <t>Given, Kaitlynn:
For ACC/DCC waivers</t>
        </r>
      </text>
    </comment>
    <comment ref="D21" authorId="0" shapeId="0" xr:uid="{B70E31D0-2E1B-43DA-9A6C-2AFDFE66147B}">
      <text>
        <r>
          <rPr>
            <sz val="11"/>
            <color theme="1"/>
            <rFont val="Aptos Narrow"/>
            <family val="2"/>
            <scheme val="minor"/>
          </rPr>
          <t>Given, Kaitlynn:
These are proposed lots.</t>
        </r>
      </text>
    </comment>
    <comment ref="J39" authorId="0" shapeId="0" xr:uid="{D4EBAB07-3855-4200-A54A-6EA933CC23F6}">
      <text>
        <r>
          <rPr>
            <b/>
            <sz val="9"/>
            <color indexed="81"/>
            <rFont val="Tahoma"/>
            <family val="2"/>
          </rPr>
          <t>Given, Kaitlynn:</t>
        </r>
        <r>
          <rPr>
            <sz val="9"/>
            <color indexed="81"/>
            <rFont val="Tahoma"/>
            <family val="2"/>
          </rPr>
          <t xml:space="preserve">
Important for calculating DCCs. </t>
        </r>
      </text>
    </comment>
    <comment ref="Q42" authorId="0" shapeId="0" xr:uid="{A1623A9F-FBBD-46CD-BCE9-85F0942A1E4F}">
      <text>
        <r>
          <rPr>
            <sz val="11"/>
            <color theme="1"/>
            <rFont val="Aptos Narrow"/>
            <family val="2"/>
            <scheme val="minor"/>
          </rPr>
          <t xml:space="preserve">Given, Kaitlynn:
Please identify the smallest unit size proposed. </t>
        </r>
      </text>
    </comment>
    <comment ref="AB42" authorId="0" shapeId="0" xr:uid="{AB49E82E-2DE4-44E0-83D4-BDDF47DBCB9B}">
      <text>
        <r>
          <rPr>
            <sz val="11"/>
            <color theme="1"/>
            <rFont val="Aptos Narrow"/>
            <family val="2"/>
            <scheme val="minor"/>
          </rPr>
          <t xml:space="preserve">Given, Kaitlynn:
Please identify the smallest unit size proposed. </t>
        </r>
      </text>
    </comment>
    <comment ref="B46" authorId="1" shapeId="0" xr:uid="{21065CCF-0882-4F13-8803-89DE65866461}">
      <text>
        <t>[Threaded comment]
Your version of Excel allows you to read this threaded comment; however, any edits to it will get removed if the file is opened in a newer version of Excel. Learn more: https://go.microsoft.com/fwlink/?linkid=870924
Comment:
    Do we need it here? ZB says the calculation should be demonstrated on a landscape plan</t>
      </text>
    </comment>
    <comment ref="AB49" authorId="0" shapeId="0" xr:uid="{96FEB7E4-7132-4F7A-AE9B-323BCE2CD628}">
      <text>
        <r>
          <rPr>
            <sz val="11"/>
            <color theme="1"/>
            <rFont val="Aptos Narrow"/>
            <family val="2"/>
            <scheme val="minor"/>
          </rPr>
          <t xml:space="preserve">Given, Kaitlynn:
Update sub-category based on project. </t>
        </r>
      </text>
    </comment>
    <comment ref="Q59" authorId="0" shapeId="0" xr:uid="{03F0B048-10AB-4CF5-A4D5-EFA78109761D}">
      <text>
        <r>
          <rPr>
            <sz val="11"/>
            <color theme="1"/>
            <rFont val="Aptos Narrow"/>
            <family val="2"/>
            <scheme val="minor"/>
          </rPr>
          <t>Given, Kaitlynn:
For ACC/DCC waivers</t>
        </r>
      </text>
    </comment>
    <comment ref="AB66" authorId="0" shapeId="0" xr:uid="{803DE6B2-EB03-4CD0-BE7C-A97AFE1F96A3}">
      <text>
        <r>
          <rPr>
            <sz val="11"/>
            <color theme="1"/>
            <rFont val="Aptos Narrow"/>
            <family val="2"/>
            <scheme val="minor"/>
          </rPr>
          <t>Given, Kaitlynn:
If stalls are shared, use an "s" in rows above to identify the uses that are sharing stalls, then put total number in this row.</t>
        </r>
      </text>
    </comment>
    <comment ref="Q85" authorId="0" shapeId="0" xr:uid="{49A6AF62-EF81-43B7-B419-6130F27BC940}">
      <text>
        <r>
          <rPr>
            <sz val="11"/>
            <color theme="1"/>
            <rFont val="Aptos Narrow"/>
            <family val="2"/>
            <scheme val="minor"/>
          </rPr>
          <t xml:space="preserve">Given, Kaitlynn:
Please identify the smallest unit size proposed. </t>
        </r>
      </text>
    </comment>
  </commentList>
</comments>
</file>

<file path=xl/sharedStrings.xml><?xml version="1.0" encoding="utf-8"?>
<sst xmlns="http://schemas.openxmlformats.org/spreadsheetml/2006/main" count="537" uniqueCount="257">
  <si>
    <t>Project Statistics Sheet
Update: July 2026</t>
  </si>
  <si>
    <t>Project Description</t>
  </si>
  <si>
    <t xml:space="preserve">Building(s) </t>
  </si>
  <si>
    <t>Building A</t>
  </si>
  <si>
    <t>Building B</t>
  </si>
  <si>
    <t>Building C</t>
  </si>
  <si>
    <t>TOTAL</t>
  </si>
  <si>
    <t>Building A Units</t>
  </si>
  <si>
    <t>Building C Units</t>
  </si>
  <si>
    <t>A.</t>
  </si>
  <si>
    <t>Civic Address(es) and Alias:</t>
  </si>
  <si>
    <t>O.</t>
  </si>
  <si>
    <t>Height (storeys)</t>
  </si>
  <si>
    <t>AA.</t>
  </si>
  <si>
    <t>Base Units Level XX-XX</t>
  </si>
  <si>
    <t>Lock-Off</t>
  </si>
  <si>
    <t>Studio</t>
  </si>
  <si>
    <t>1-Bed</t>
  </si>
  <si>
    <t>2 bed</t>
  </si>
  <si>
    <t>3 Bed</t>
  </si>
  <si>
    <t>4-bed</t>
  </si>
  <si>
    <t>Adaptable Total</t>
  </si>
  <si>
    <t xml:space="preserve">Total </t>
  </si>
  <si>
    <t>Base Units</t>
  </si>
  <si>
    <t>Address(es):</t>
  </si>
  <si>
    <t xml:space="preserve">   Base Height</t>
  </si>
  <si>
    <t>-</t>
  </si>
  <si>
    <t xml:space="preserve">    Strata </t>
  </si>
  <si>
    <t xml:space="preserve">      Podium</t>
  </si>
  <si>
    <t xml:space="preserve">    Strata Adaptable</t>
  </si>
  <si>
    <t>Legal Description:</t>
  </si>
  <si>
    <t>Eligible Additional Height</t>
  </si>
  <si>
    <t xml:space="preserve">Strata sub-total </t>
  </si>
  <si>
    <t xml:space="preserve">   Height Averaging  </t>
  </si>
  <si>
    <t xml:space="preserve">    Market Rental </t>
  </si>
  <si>
    <t xml:space="preserve">   Voluntary Commercial</t>
  </si>
  <si>
    <t xml:space="preserve">    Market Rental Adaptable</t>
  </si>
  <si>
    <t xml:space="preserve">B. </t>
  </si>
  <si>
    <t>Zoning</t>
  </si>
  <si>
    <t xml:space="preserve">   Community Benefit Bonusing</t>
  </si>
  <si>
    <t>Market Rental sub-total</t>
  </si>
  <si>
    <t>Max Height w/ Eligible Increase</t>
  </si>
  <si>
    <t xml:space="preserve">    Rental Replacement</t>
  </si>
  <si>
    <t>To</t>
  </si>
  <si>
    <t xml:space="preserve">    Rental Replacement Adaptable</t>
  </si>
  <si>
    <t>P.</t>
  </si>
  <si>
    <r>
      <t>Maximum Floorplate (m</t>
    </r>
    <r>
      <rPr>
        <b/>
        <vertAlign val="superscript"/>
        <sz val="11"/>
        <color theme="1"/>
        <rFont val="Aptos Narrow"/>
        <family val="2"/>
        <scheme val="minor"/>
      </rPr>
      <t>2</t>
    </r>
    <r>
      <rPr>
        <b/>
        <sz val="11"/>
        <color theme="1"/>
        <rFont val="Aptos Narrow"/>
        <family val="2"/>
        <scheme val="minor"/>
      </rPr>
      <t>)</t>
    </r>
  </si>
  <si>
    <t xml:space="preserve">    Inclusionary</t>
  </si>
  <si>
    <t>Commercial</t>
  </si>
  <si>
    <t xml:space="preserve">    Inclusionary Adaptable</t>
  </si>
  <si>
    <t>C.</t>
  </si>
  <si>
    <t>Project Description:</t>
  </si>
  <si>
    <t xml:space="preserve">    Storey 1-6</t>
  </si>
  <si>
    <t xml:space="preserve">    Affordable Student Housing</t>
  </si>
  <si>
    <t xml:space="preserve">    Storey 7-12</t>
  </si>
  <si>
    <t xml:space="preserve">    Affordable Student Housing Adaptable</t>
  </si>
  <si>
    <t xml:space="preserve">    Storey 12+</t>
  </si>
  <si>
    <t xml:space="preserve">    Voluntary Non-Market Rental</t>
  </si>
  <si>
    <t>Residential</t>
  </si>
  <si>
    <t xml:space="preserve">    Voluntary Non-Market Rental Adaptable</t>
  </si>
  <si>
    <t xml:space="preserve"> Non-Market sub-total </t>
  </si>
  <si>
    <t>Site (m2)</t>
  </si>
  <si>
    <t>Total Base Units</t>
  </si>
  <si>
    <t>E.</t>
  </si>
  <si>
    <t>Site Area (m2)</t>
  </si>
  <si>
    <t>Gross Site Area</t>
  </si>
  <si>
    <t>AB.</t>
  </si>
  <si>
    <t>Bonus Units Level XX-XX</t>
  </si>
  <si>
    <t>Bonus Units</t>
  </si>
  <si>
    <t>Road Closure Area</t>
  </si>
  <si>
    <t>Q.</t>
  </si>
  <si>
    <t>Minimum Building Separation (m)</t>
  </si>
  <si>
    <t>Between Non-Residential Buildings</t>
  </si>
  <si>
    <t xml:space="preserve">Road/Public Realm Dedication Area </t>
  </si>
  <si>
    <t xml:space="preserve">Face to Face </t>
  </si>
  <si>
    <t>Park Dedication Area</t>
  </si>
  <si>
    <t xml:space="preserve">     Storey 1-4</t>
  </si>
  <si>
    <t xml:space="preserve">    Market Rental</t>
  </si>
  <si>
    <t>Net Site Area</t>
  </si>
  <si>
    <t xml:space="preserve">     Storey 5 - 6</t>
  </si>
  <si>
    <t xml:space="preserve">SRW Area </t>
  </si>
  <si>
    <t xml:space="preserve">     Storey 7-12</t>
  </si>
  <si>
    <t xml:space="preserve">     Storey 13-40</t>
  </si>
  <si>
    <t xml:space="preserve">    Affordable &amp; Special Needs Housing</t>
  </si>
  <si>
    <t>Trees &amp; Landscaping</t>
  </si>
  <si>
    <t xml:space="preserve">     Storey 40+</t>
  </si>
  <si>
    <t xml:space="preserve">    Affordable &amp; Special Needs Housing Adaptable</t>
  </si>
  <si>
    <t>F.</t>
  </si>
  <si>
    <t xml:space="preserve">SPEA </t>
  </si>
  <si>
    <t>Corner to Corner</t>
  </si>
  <si>
    <t xml:space="preserve">Affordable &amp; Special Needs Housing sub-total </t>
  </si>
  <si>
    <t>Stream Type</t>
  </si>
  <si>
    <t>Total Bonus Units</t>
  </si>
  <si>
    <t>Setback (m)</t>
  </si>
  <si>
    <t>Total SPEA Area (m2)</t>
  </si>
  <si>
    <t>Total Units</t>
  </si>
  <si>
    <t>H.</t>
  </si>
  <si>
    <t>Protected Trees</t>
  </si>
  <si>
    <t>AC.</t>
  </si>
  <si>
    <t>Unit Mix (%)</t>
  </si>
  <si>
    <t>On-site</t>
  </si>
  <si>
    <t xml:space="preserve">    Non-Adaptable</t>
  </si>
  <si>
    <t>Proposed for removal</t>
  </si>
  <si>
    <t>R.</t>
  </si>
  <si>
    <r>
      <t>Gross Floor Area (m</t>
    </r>
    <r>
      <rPr>
        <b/>
        <vertAlign val="superscript"/>
        <sz val="11"/>
        <color rgb="FF000000"/>
        <rFont val="Aptos Narrow"/>
        <family val="2"/>
        <scheme val="minor"/>
      </rPr>
      <t>2</t>
    </r>
    <r>
      <rPr>
        <b/>
        <sz val="11"/>
        <color rgb="FF000000"/>
        <rFont val="Aptos Narrow"/>
        <family val="2"/>
        <scheme val="minor"/>
      </rPr>
      <t>)</t>
    </r>
  </si>
  <si>
    <t>Total</t>
  </si>
  <si>
    <t xml:space="preserve">    Adaptable</t>
  </si>
  <si>
    <t>Density Bonus Floor Area</t>
  </si>
  <si>
    <t>Total Unit Mix</t>
  </si>
  <si>
    <t>I.</t>
  </si>
  <si>
    <t>Replacement Trees</t>
  </si>
  <si>
    <t>Non-Density Bonus Floor Area</t>
  </si>
  <si>
    <t>Required</t>
  </si>
  <si>
    <t>Amenity</t>
  </si>
  <si>
    <t>AD.</t>
  </si>
  <si>
    <r>
      <t>Proposed Minimum Unit Size (m</t>
    </r>
    <r>
      <rPr>
        <b/>
        <vertAlign val="superscript"/>
        <sz val="11"/>
        <rFont val="Aptos Narrow"/>
        <family val="2"/>
        <scheme val="minor"/>
      </rPr>
      <t>2</t>
    </r>
    <r>
      <rPr>
        <b/>
        <sz val="11"/>
        <rFont val="Aptos Narrow"/>
        <family val="2"/>
        <scheme val="minor"/>
      </rPr>
      <t>)</t>
    </r>
  </si>
  <si>
    <t xml:space="preserve">    Planted on-site</t>
  </si>
  <si>
    <t xml:space="preserve">    Non-Market Indoor</t>
  </si>
  <si>
    <t xml:space="preserve">   Standard</t>
  </si>
  <si>
    <t xml:space="preserve">    Provided by cash-in-lieu</t>
  </si>
  <si>
    <t xml:space="preserve">    Non-Market Outdoor</t>
  </si>
  <si>
    <t xml:space="preserve">    Market Indoor</t>
  </si>
  <si>
    <t>J.</t>
  </si>
  <si>
    <t>Permeable Surfaces (%)</t>
  </si>
  <si>
    <t xml:space="preserve">    Market Outdoor</t>
  </si>
  <si>
    <t>Building B Units</t>
  </si>
  <si>
    <t>Vehicle Parking &amp; Loading</t>
  </si>
  <si>
    <t>Proposed</t>
  </si>
  <si>
    <t xml:space="preserve">    Shared Indoor</t>
  </si>
  <si>
    <t xml:space="preserve">    Shared Outdoor</t>
  </si>
  <si>
    <t>AE.</t>
  </si>
  <si>
    <t>Vehicle Parking Stalls</t>
  </si>
  <si>
    <t>Standard</t>
  </si>
  <si>
    <t>Small</t>
  </si>
  <si>
    <t>Tandem</t>
  </si>
  <si>
    <t>(Car) Accessible</t>
  </si>
  <si>
    <t>Van Accessible</t>
  </si>
  <si>
    <t>Car Share</t>
  </si>
  <si>
    <t>Green Building &amp; Principle Building Technology</t>
  </si>
  <si>
    <r>
      <rPr>
        <sz val="11"/>
        <color rgb="FF000000"/>
        <rFont val="Aptos Narrow"/>
        <family val="2"/>
        <scheme val="minor"/>
      </rPr>
      <t xml:space="preserve">Residential - </t>
    </r>
    <r>
      <rPr>
        <sz val="11"/>
        <color rgb="FFE97132"/>
        <rFont val="Aptos Narrow"/>
        <family val="2"/>
        <scheme val="minor"/>
      </rPr>
      <t>Multi-Family</t>
    </r>
  </si>
  <si>
    <t>K.</t>
  </si>
  <si>
    <t>Step Code</t>
  </si>
  <si>
    <t xml:space="preserve">    Child Care Indoor</t>
  </si>
  <si>
    <t xml:space="preserve">    Strata</t>
  </si>
  <si>
    <t>Energy Step Code (1-4)</t>
  </si>
  <si>
    <t xml:space="preserve">    Child Care Outdoor</t>
  </si>
  <si>
    <t xml:space="preserve">    Rental (market or non-market)</t>
  </si>
  <si>
    <t>Zero Carbon Step Code (EL1 - EL4)</t>
  </si>
  <si>
    <t xml:space="preserve">    Retail</t>
  </si>
  <si>
    <t xml:space="preserve">    Visitor </t>
  </si>
  <si>
    <t>Primary Energy Source</t>
  </si>
  <si>
    <t xml:space="preserve">    Office</t>
  </si>
  <si>
    <r>
      <rPr>
        <sz val="11"/>
        <color rgb="FF000000"/>
        <rFont val="Aptos Narrow"/>
        <family val="2"/>
        <scheme val="minor"/>
      </rPr>
      <t xml:space="preserve">Residential - </t>
    </r>
    <r>
      <rPr>
        <sz val="11"/>
        <color rgb="FFE97132"/>
        <rFont val="Aptos Narrow"/>
        <family val="2"/>
        <scheme val="minor"/>
      </rPr>
      <t>Multi-Family Flex-Unit</t>
    </r>
  </si>
  <si>
    <t xml:space="preserve">Institutional </t>
  </si>
  <si>
    <t>L.</t>
  </si>
  <si>
    <t>District Energy (yes/no)</t>
  </si>
  <si>
    <t>Industrial</t>
  </si>
  <si>
    <t xml:space="preserve">Mandatory </t>
  </si>
  <si>
    <t xml:space="preserve">    Visitor</t>
  </si>
  <si>
    <t>Ready</t>
  </si>
  <si>
    <t>S.</t>
  </si>
  <si>
    <t>Lot Line Building Setbacks (m)</t>
  </si>
  <si>
    <r>
      <rPr>
        <sz val="11"/>
        <color rgb="FF000000"/>
        <rFont val="Aptos Narrow"/>
        <family val="2"/>
        <scheme val="minor"/>
      </rPr>
      <t xml:space="preserve">Residential - </t>
    </r>
    <r>
      <rPr>
        <sz val="11"/>
        <color rgb="FFE97132"/>
        <rFont val="Aptos Narrow"/>
        <family val="2"/>
        <scheme val="minor"/>
      </rPr>
      <t>Townhouse</t>
    </r>
  </si>
  <si>
    <t>Street Yard</t>
  </si>
  <si>
    <t>M.</t>
  </si>
  <si>
    <t>Building Material (yes/no)</t>
  </si>
  <si>
    <t xml:space="preserve">       Storey 1 to 6</t>
  </si>
  <si>
    <t>Timber</t>
  </si>
  <si>
    <t xml:space="preserve">       Storey 7 and above</t>
  </si>
  <si>
    <t>Mass Timber</t>
  </si>
  <si>
    <t>Lane Yard</t>
  </si>
  <si>
    <t xml:space="preserve">Residential sub-total </t>
  </si>
  <si>
    <t xml:space="preserve">Steel </t>
  </si>
  <si>
    <t xml:space="preserve">        All Storeys</t>
  </si>
  <si>
    <r>
      <rPr>
        <sz val="11"/>
        <color rgb="FF000000"/>
        <rFont val="Aptos Narrow"/>
        <family val="2"/>
        <scheme val="minor"/>
      </rPr>
      <t xml:space="preserve">Commercial - </t>
    </r>
    <r>
      <rPr>
        <sz val="11"/>
        <color rgb="FFE97132"/>
        <rFont val="Aptos Narrow"/>
        <family val="2"/>
        <scheme val="minor"/>
      </rPr>
      <t>Daycare</t>
    </r>
  </si>
  <si>
    <t>Concrete</t>
  </si>
  <si>
    <t>Interior Side Yard</t>
  </si>
  <si>
    <t xml:space="preserve">Commercial sub-total </t>
  </si>
  <si>
    <t>Other Material</t>
  </si>
  <si>
    <r>
      <rPr>
        <sz val="11"/>
        <color rgb="FF000000"/>
        <rFont val="Aptos Narrow"/>
        <family val="2"/>
        <scheme val="minor"/>
      </rPr>
      <t xml:space="preserve">Industrial - </t>
    </r>
    <r>
      <rPr>
        <sz val="11"/>
        <color rgb="FFE97132"/>
        <rFont val="Aptos Narrow"/>
        <family val="2"/>
        <scheme val="minor"/>
      </rPr>
      <t>Use Category</t>
    </r>
  </si>
  <si>
    <t xml:space="preserve">Industrial sub-total </t>
  </si>
  <si>
    <t>N.</t>
  </si>
  <si>
    <t>Community Benefit Bonus</t>
  </si>
  <si>
    <t>Interior Rear Yard</t>
  </si>
  <si>
    <t>Shared stalls (s)</t>
  </si>
  <si>
    <t>Bonus GFA (m2)</t>
  </si>
  <si>
    <t xml:space="preserve">       All Storeys</t>
  </si>
  <si>
    <t>CBB Units (count)</t>
  </si>
  <si>
    <t>Total Vehicle Parking Stalls</t>
  </si>
  <si>
    <t>Tenure (Strata/Rental)</t>
  </si>
  <si>
    <t>Bicycle Parking Spaces &amp; End of Trip Facilities</t>
  </si>
  <si>
    <t>AF.</t>
  </si>
  <si>
    <r>
      <rPr>
        <b/>
        <sz val="11"/>
        <color rgb="FF000000"/>
        <rFont val="Aptos Narrow"/>
        <family val="2"/>
        <scheme val="minor"/>
      </rPr>
      <t xml:space="preserve">Residential Vehicle Parking Ratio </t>
    </r>
    <r>
      <rPr>
        <sz val="10"/>
        <color rgb="FF000000"/>
        <rFont val="Aptos Narrow"/>
        <family val="2"/>
        <scheme val="minor"/>
      </rPr>
      <t>(stalls per unit)</t>
    </r>
  </si>
  <si>
    <t>Notes</t>
  </si>
  <si>
    <t>T.</t>
  </si>
  <si>
    <t>Bicycle Parking Spaces</t>
  </si>
  <si>
    <t>AG.</t>
  </si>
  <si>
    <t>Electric Vehicle Parking Stalls</t>
  </si>
  <si>
    <t>Accessible</t>
  </si>
  <si>
    <r>
      <rPr>
        <sz val="11"/>
        <color rgb="FF000000"/>
        <rFont val="Aptos Narrow"/>
        <scheme val="minor"/>
      </rPr>
      <t>1. The building height is defined in accordance with Part 4 Section 2.0 o</t>
    </r>
    <r>
      <rPr>
        <sz val="11"/>
        <rFont val="Aptos Narrow"/>
        <family val="2"/>
        <scheme val="minor"/>
      </rPr>
      <t>f Zoning Bylaw 2026</t>
    </r>
    <r>
      <rPr>
        <sz val="11"/>
        <color rgb="FF000000"/>
        <rFont val="Aptos Narrow"/>
        <scheme val="minor"/>
      </rPr>
      <t>. It is noted that the BC Building Code, Fire Code, and other applicable regulations may establish standards or requirements based on different definitions of building height. 
2. Final unit count, types, tenure, affordability, sizes, amenity areas, and floor plan designs may be further refined prior to BP issuance, subject to meeting City bylaws, Housing Agreements, and provincial statutes, regulations and codes, as amended from time to time.</t>
    </r>
    <r>
      <rPr>
        <strike/>
        <sz val="11"/>
        <color rgb="FFFF0000"/>
        <rFont val="Aptos Narrow"/>
        <scheme val="minor"/>
      </rPr>
      <t xml:space="preserve">
</t>
    </r>
    <r>
      <rPr>
        <sz val="11"/>
        <color rgb="FF000000"/>
        <rFont val="Aptos Narrow"/>
        <scheme val="minor"/>
      </rPr>
      <t xml:space="preserve">
3. The number of Community Benefit Bonus storeys may  reduce, or removed entirely prior to Building Permit issuance</t>
    </r>
    <r>
      <rPr>
        <sz val="11"/>
        <color rgb="FFFF0000"/>
        <rFont val="Aptos Narrow"/>
        <scheme val="minor"/>
      </rPr>
      <t xml:space="preserve">.
</t>
    </r>
    <r>
      <rPr>
        <sz val="11"/>
        <color theme="1"/>
        <rFont val="Aptos Narrow"/>
        <family val="2"/>
        <scheme val="minor"/>
      </rPr>
      <t xml:space="preserve">4. (For CD Districts) Unless otherwise specified in the CD plan, all provisions and requirements of Zoning Bylaw 2026 shall apply, as amended from time to time.
</t>
    </r>
    <r>
      <rPr>
        <sz val="11"/>
        <color rgb="FFFF0000"/>
        <rFont val="Aptos Narrow"/>
        <scheme val="minor"/>
      </rPr>
      <t xml:space="preserve">
</t>
    </r>
    <r>
      <rPr>
        <sz val="11"/>
        <color theme="1"/>
        <rFont val="Aptos Narrow"/>
        <family val="2"/>
        <scheme val="minor"/>
      </rPr>
      <t>5. The proposal complies with Burnaby Zoning Bylaw Part 4 (Section 1.4.2 Projections into Required Yards, Section 1.5 Vision Clearance, Section 4.4 Screening and Landscaping, Section 4.5 Fences, Section 4.6 Retaining Walls), and Form and Charceter DP Guidelines( Section 3.1.4 Street Walls), unless otherwise stipulated in the CD plan.</t>
    </r>
  </si>
  <si>
    <t>Class A</t>
  </si>
  <si>
    <t xml:space="preserve">    With EVEMS</t>
  </si>
  <si>
    <t xml:space="preserve">   Single Locker</t>
  </si>
  <si>
    <t xml:space="preserve">    Without EVEMS</t>
  </si>
  <si>
    <t xml:space="preserve">   Double Locker</t>
  </si>
  <si>
    <t xml:space="preserve">Non-residential </t>
  </si>
  <si>
    <t xml:space="preserve">   Stacked</t>
  </si>
  <si>
    <t xml:space="preserve">   Rack</t>
  </si>
  <si>
    <t xml:space="preserve">   Class A sub-total </t>
  </si>
  <si>
    <t>Total Electric Vehicle Parking Spaces</t>
  </si>
  <si>
    <t>Class B</t>
  </si>
  <si>
    <t>AH.</t>
  </si>
  <si>
    <t>Carwash Facilities</t>
  </si>
  <si>
    <t>AI.</t>
  </si>
  <si>
    <t>Loading Stalls</t>
  </si>
  <si>
    <t xml:space="preserve">   Class B sub-total </t>
  </si>
  <si>
    <t>Total Residential Spaces</t>
  </si>
  <si>
    <t>Total Loading Stalls</t>
  </si>
  <si>
    <t>AJ.</t>
  </si>
  <si>
    <t>Solid Waste &amp; Recycling Area (m2)</t>
  </si>
  <si>
    <t>Storage</t>
  </si>
  <si>
    <t>Staging</t>
  </si>
  <si>
    <t xml:space="preserve">Total Solid Waste &amp; Recycling Area </t>
  </si>
  <si>
    <t>Total Commercial Spaces</t>
  </si>
  <si>
    <t>Total Bicycle Parking Spaces</t>
  </si>
  <si>
    <t>U.</t>
  </si>
  <si>
    <t>Bike Wash</t>
  </si>
  <si>
    <t xml:space="preserve">Stalls </t>
  </si>
  <si>
    <t>V.</t>
  </si>
  <si>
    <t>End of Trip Facilities</t>
  </si>
  <si>
    <t>Toilets</t>
  </si>
  <si>
    <t>Sinks</t>
  </si>
  <si>
    <t>Showers</t>
  </si>
  <si>
    <t>Change Spaces</t>
  </si>
  <si>
    <t>Grooming Stations</t>
  </si>
  <si>
    <t>Clothing Lockers</t>
  </si>
  <si>
    <t>Drying Racks</t>
  </si>
  <si>
    <t>Rental Use Housing Agreement Statistics</t>
  </si>
  <si>
    <t>General Information</t>
  </si>
  <si>
    <t>Rezoning #</t>
  </si>
  <si>
    <t> </t>
  </si>
  <si>
    <t>Subdivision # (if applicable)</t>
  </si>
  <si>
    <t xml:space="preserve">Non-profit partner </t>
  </si>
  <si>
    <t>Is funding being pursued? (e.g.CMHC and/or BC Housing)?</t>
  </si>
  <si>
    <t>If yes, what funding program?</t>
  </si>
  <si>
    <t>Is this project redeveloping an existing rental building?</t>
  </si>
  <si>
    <t>If yes:</t>
  </si>
  <si>
    <t>i)  what is/are the address(es) of the existing rental building(s)</t>
  </si>
  <si>
    <t>ii)   how many units were in the existing building(s)? (list number for each building separately)</t>
  </si>
  <si>
    <t>iii) were there any caretaker suites in the existing rental building? If yes, how many bedrooms did each suite have? Please list all.</t>
  </si>
  <si>
    <t>Location of Rental Housing</t>
  </si>
  <si>
    <t>Will the non-market units be in an Air Space Parcel? Will it be a stand-alone building or in same building as market strata units?</t>
  </si>
  <si>
    <t> Want to clarify where the non-market units are, on remainder or as part of ASP?</t>
  </si>
  <si>
    <t>Number of storeys in building with non-market rental units (stand alone or mixed tenure building)</t>
  </si>
  <si>
    <t>Amenity spaces</t>
  </si>
  <si>
    <t>Will the rental air space parcel contain any amenity spaces for use by non-market unit tenants only?  If so, what are the amenity spaces?</t>
  </si>
  <si>
    <t>Are there any amenity spaces within the market strata building that the non-market tenants have access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</si>
</sst>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7">
    <font>
      <sz val="11"/>
      <color theme="1"/>
      <name val="Aptos Narrow"/>
      <family val="2"/>
      <scheme val="minor"/>
    </font>
    <font>
      <sz val="11"/>
      <color theme="1"/>
      <name val="Aptos Narrow"/>
      <family val="2"/>
      <scheme val="minor"/>
    </font>
    <font>
      <sz val="11"/>
      <color theme="1"/>
      <name val="Aptos Narrow"/>
      <family val="2"/>
      <scheme val="minor"/>
    </font>
    <font>
      <sz val="9"/>
      <name val="Aptos Narrow"/>
      <family val="2"/>
      <scheme val="minor"/>
    </font>
    <font>
      <b/>
      <sz val="9"/>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sz val="12"/>
      <color theme="1"/>
      <name val="Aptos Narrow"/>
      <family val="2"/>
      <scheme val="minor"/>
    </font>
    <font>
      <b/>
      <sz val="12"/>
      <color theme="1"/>
      <name val="Aptos Narrow"/>
      <family val="2"/>
      <scheme val="minor"/>
    </font>
    <font>
      <sz val="9"/>
      <color indexed="81"/>
      <name val="Tahoma"/>
      <family val="2"/>
    </font>
    <font>
      <b/>
      <sz val="9"/>
      <color indexed="81"/>
      <name val="Tahoma"/>
      <family val="2"/>
    </font>
    <font>
      <b/>
      <vertAlign val="superscript"/>
      <sz val="11"/>
      <name val="Aptos Narrow"/>
      <family val="2"/>
      <scheme val="minor"/>
    </font>
    <font>
      <u/>
      <sz val="11"/>
      <name val="Aptos Narrow"/>
      <family val="2"/>
      <scheme val="minor"/>
    </font>
    <font>
      <b/>
      <vertAlign val="superscript"/>
      <sz val="11"/>
      <color theme="1"/>
      <name val="Aptos Narrow"/>
      <family val="2"/>
      <scheme val="minor"/>
    </font>
    <font>
      <sz val="11"/>
      <color rgb="FF000000"/>
      <name val="Aptos Narrow"/>
      <family val="2"/>
      <scheme val="minor"/>
    </font>
    <font>
      <sz val="11"/>
      <color rgb="FFE97132"/>
      <name val="Aptos Narrow"/>
      <family val="2"/>
      <scheme val="minor"/>
    </font>
    <font>
      <b/>
      <sz val="11"/>
      <name val="Aptos Narrow"/>
      <family val="2"/>
    </font>
    <font>
      <b/>
      <sz val="11"/>
      <color rgb="FF000000"/>
      <name val="Aptos Narrow"/>
      <family val="2"/>
      <scheme val="minor"/>
    </font>
    <font>
      <b/>
      <vertAlign val="superscript"/>
      <sz val="11"/>
      <color rgb="FF000000"/>
      <name val="Aptos Narrow"/>
      <family val="2"/>
      <scheme val="minor"/>
    </font>
    <font>
      <sz val="11"/>
      <color rgb="FF000000"/>
      <name val="Aptos Display"/>
      <family val="2"/>
      <scheme val="major"/>
    </font>
    <font>
      <sz val="11"/>
      <color theme="1"/>
      <name val="Aptos Display"/>
      <family val="2"/>
      <scheme val="major"/>
    </font>
    <font>
      <sz val="11"/>
      <color rgb="FFFF0000"/>
      <name val="Aptos Display"/>
      <family val="2"/>
      <scheme val="major"/>
    </font>
    <font>
      <sz val="11"/>
      <color rgb="FF7030A0"/>
      <name val="Aptos Display"/>
      <family val="2"/>
      <scheme val="major"/>
    </font>
    <font>
      <b/>
      <sz val="11"/>
      <color rgb="FF000000"/>
      <name val="Aptos Display"/>
      <family val="2"/>
      <scheme val="major"/>
    </font>
    <font>
      <sz val="10"/>
      <color rgb="FF000000"/>
      <name val="Aptos Narrow"/>
      <family val="2"/>
      <scheme val="minor"/>
    </font>
    <font>
      <sz val="11"/>
      <name val="Aptos Narrow"/>
      <family val="2"/>
    </font>
    <font>
      <sz val="11"/>
      <name val="Aptos Display"/>
      <family val="2"/>
      <scheme val="major"/>
    </font>
    <font>
      <b/>
      <strike/>
      <sz val="11"/>
      <color rgb="FFFF0000"/>
      <name val="Aptos Narrow"/>
      <family val="2"/>
      <scheme val="minor"/>
    </font>
    <font>
      <b/>
      <i/>
      <sz val="12"/>
      <color rgb="FFFF0000"/>
      <name val="Aptos Narrow"/>
      <family val="2"/>
      <scheme val="minor"/>
    </font>
    <font>
      <strike/>
      <sz val="11"/>
      <color rgb="FFFF0000"/>
      <name val="Aptos Narrow"/>
      <family val="2"/>
      <scheme val="minor"/>
    </font>
    <font>
      <b/>
      <strike/>
      <sz val="12"/>
      <color rgb="FFFF0000"/>
      <name val="Aptos Narrow"/>
      <family val="2"/>
      <scheme val="minor"/>
    </font>
    <font>
      <sz val="11"/>
      <color rgb="FFFF0000"/>
      <name val="Aptos Narrow"/>
      <family val="2"/>
      <scheme val="minor"/>
    </font>
    <font>
      <sz val="11"/>
      <color rgb="FF000000"/>
      <name val="Aptos Narrow"/>
      <scheme val="minor"/>
    </font>
    <font>
      <sz val="11"/>
      <color rgb="FFFF0000"/>
      <name val="Aptos Narrow"/>
      <scheme val="minor"/>
    </font>
    <font>
      <sz val="11"/>
      <color theme="1"/>
      <name val="Aptos Narrow"/>
      <scheme val="minor"/>
    </font>
    <font>
      <strike/>
      <sz val="11"/>
      <color rgb="FFFF0000"/>
      <name val="Aptos Narrow"/>
      <scheme val="minor"/>
    </font>
  </fonts>
  <fills count="17">
    <fill>
      <patternFill patternType="none"/>
    </fill>
    <fill>
      <patternFill patternType="gray125"/>
    </fill>
    <fill>
      <patternFill patternType="solid">
        <fgColor theme="5" tint="0.59999389629810485"/>
        <bgColor indexed="64"/>
      </patternFill>
    </fill>
    <fill>
      <patternFill patternType="solid">
        <fgColor theme="3" tint="0.89999084444715716"/>
        <bgColor indexed="64"/>
      </patternFill>
    </fill>
    <fill>
      <patternFill patternType="solid">
        <fgColor rgb="FFABE7E1"/>
        <bgColor indexed="64"/>
      </patternFill>
    </fill>
    <fill>
      <patternFill patternType="solid">
        <fgColor rgb="FFFDF4D5"/>
        <bgColor indexed="64"/>
      </patternFill>
    </fill>
    <fill>
      <patternFill patternType="solid">
        <fgColor rgb="FFF0F6FC"/>
        <bgColor indexed="64"/>
      </patternFill>
    </fill>
    <fill>
      <patternFill patternType="solid">
        <fgColor rgb="FFE6A27E"/>
        <bgColor indexed="64"/>
      </patternFill>
    </fill>
    <fill>
      <patternFill patternType="solid">
        <fgColor rgb="FFFFFBED"/>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s>
  <borders count="40">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style="thin">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style="thin">
        <color indexed="64"/>
      </top>
      <bottom/>
      <diagonal/>
    </border>
    <border>
      <left style="medium">
        <color rgb="FF000000"/>
      </left>
      <right/>
      <top/>
      <bottom style="thin">
        <color indexed="64"/>
      </bottom>
      <diagonal/>
    </border>
    <border>
      <left/>
      <right style="medium">
        <color rgb="FF000000"/>
      </right>
      <top/>
      <bottom style="thin">
        <color indexed="64"/>
      </bottom>
      <diagonal/>
    </border>
    <border>
      <left/>
      <right style="medium">
        <color rgb="FF000000"/>
      </right>
      <top style="thin">
        <color indexed="64"/>
      </top>
      <bottom/>
      <diagonal/>
    </border>
    <border>
      <left style="medium">
        <color rgb="FF000000"/>
      </left>
      <right/>
      <top style="medium">
        <color rgb="FF000000"/>
      </top>
      <bottom style="medium">
        <color indexed="64"/>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s>
  <cellStyleXfs count="2">
    <xf numFmtId="0" fontId="0" fillId="0" borderId="0"/>
    <xf numFmtId="164" fontId="2" fillId="0" borderId="0" applyFont="0" applyFill="0" applyBorder="0" applyAlignment="0" applyProtection="0"/>
  </cellStyleXfs>
  <cellXfs count="224">
    <xf numFmtId="0" fontId="0" fillId="0" borderId="0" xfId="0"/>
    <xf numFmtId="0" fontId="3" fillId="0" borderId="0" xfId="0" applyFont="1" applyAlignment="1">
      <alignment horizontal="center" vertical="top" wrapText="1"/>
    </xf>
    <xf numFmtId="0" fontId="4" fillId="0" borderId="0" xfId="0" applyFont="1" applyAlignment="1">
      <alignment horizontal="left"/>
    </xf>
    <xf numFmtId="0" fontId="4" fillId="0" borderId="0" xfId="0" applyFont="1" applyAlignment="1">
      <alignment horizontal="center" vertical="top" wrapText="1"/>
    </xf>
    <xf numFmtId="0" fontId="0" fillId="0" borderId="0" xfId="0" applyAlignment="1">
      <alignment horizontal="center"/>
    </xf>
    <xf numFmtId="0" fontId="7" fillId="0" borderId="0" xfId="0" applyFont="1" applyAlignment="1">
      <alignment vertical="top"/>
    </xf>
    <xf numFmtId="0" fontId="8" fillId="0" borderId="0" xfId="0" applyFont="1"/>
    <xf numFmtId="0" fontId="5" fillId="0" borderId="0" xfId="0" applyFont="1"/>
    <xf numFmtId="0" fontId="5" fillId="0" borderId="0" xfId="0" applyFont="1" applyAlignment="1">
      <alignment horizontal="right"/>
    </xf>
    <xf numFmtId="0" fontId="0" fillId="0" borderId="0" xfId="0" applyAlignment="1">
      <alignment horizontal="center" vertical="center"/>
    </xf>
    <xf numFmtId="0" fontId="7" fillId="0" borderId="0" xfId="0" applyFont="1" applyAlignment="1">
      <alignment horizontal="center" vertical="center"/>
    </xf>
    <xf numFmtId="0" fontId="5" fillId="0" borderId="1" xfId="0" applyFont="1" applyBorder="1"/>
    <xf numFmtId="0" fontId="6" fillId="0" borderId="1" xfId="0" applyFont="1" applyBorder="1"/>
    <xf numFmtId="0" fontId="0" fillId="0" borderId="0" xfId="0" applyAlignment="1">
      <alignment vertical="center"/>
    </xf>
    <xf numFmtId="0" fontId="0" fillId="0" borderId="0" xfId="0" applyAlignment="1">
      <alignment vertical="top"/>
    </xf>
    <xf numFmtId="0" fontId="0" fillId="0" borderId="0" xfId="0" applyAlignment="1">
      <alignment horizontal="right"/>
    </xf>
    <xf numFmtId="0" fontId="0" fillId="0" borderId="0" xfId="0" applyAlignment="1">
      <alignment wrapText="1"/>
    </xf>
    <xf numFmtId="0" fontId="9" fillId="3" borderId="4" xfId="0" applyFont="1" applyFill="1" applyBorder="1"/>
    <xf numFmtId="0" fontId="9" fillId="3" borderId="5" xfId="0" applyFont="1" applyFill="1" applyBorder="1" applyAlignment="1">
      <alignment horizontal="center" vertical="center"/>
    </xf>
    <xf numFmtId="0" fontId="0" fillId="3" borderId="5" xfId="0" applyFill="1" applyBorder="1" applyAlignment="1">
      <alignment horizontal="center" vertical="center"/>
    </xf>
    <xf numFmtId="0" fontId="5" fillId="0" borderId="0" xfId="0" applyFont="1" applyAlignment="1">
      <alignment horizontal="left" vertical="center"/>
    </xf>
    <xf numFmtId="0" fontId="0" fillId="0" borderId="8" xfId="0" applyBorder="1"/>
    <xf numFmtId="0" fontId="0" fillId="0" borderId="8" xfId="0" applyBorder="1" applyAlignment="1">
      <alignment horizontal="center"/>
    </xf>
    <xf numFmtId="0" fontId="0" fillId="0" borderId="8" xfId="0" applyBorder="1" applyAlignment="1">
      <alignment horizontal="left" vertical="center"/>
    </xf>
    <xf numFmtId="0" fontId="9" fillId="5" borderId="4" xfId="0" applyFont="1" applyFill="1" applyBorder="1"/>
    <xf numFmtId="0" fontId="0" fillId="5" borderId="5" xfId="0" applyFill="1" applyBorder="1" applyAlignment="1">
      <alignment horizontal="center" vertical="center"/>
    </xf>
    <xf numFmtId="0" fontId="9" fillId="5" borderId="4" xfId="0" applyFont="1" applyFill="1" applyBorder="1" applyAlignment="1">
      <alignment horizontal="center" vertical="center"/>
    </xf>
    <xf numFmtId="0" fontId="5" fillId="0" borderId="0" xfId="0" applyFont="1" applyAlignment="1">
      <alignment horizontal="center" vertical="center"/>
    </xf>
    <xf numFmtId="0" fontId="0" fillId="0" borderId="8" xfId="0" applyBorder="1" applyAlignment="1">
      <alignment horizontal="center" vertical="center"/>
    </xf>
    <xf numFmtId="0" fontId="9" fillId="0" borderId="0" xfId="0" applyFont="1" applyAlignment="1">
      <alignment horizontal="right"/>
    </xf>
    <xf numFmtId="0" fontId="5" fillId="0" borderId="0" xfId="0" applyFont="1" applyAlignment="1">
      <alignment wrapText="1"/>
    </xf>
    <xf numFmtId="0" fontId="6" fillId="0" borderId="1" xfId="0" applyFont="1" applyBorder="1" applyAlignment="1">
      <alignment horizontal="center" vertical="center"/>
    </xf>
    <xf numFmtId="0" fontId="0" fillId="3" borderId="7" xfId="0" applyFill="1" applyBorder="1" applyAlignment="1">
      <alignment horizontal="center" vertical="center"/>
    </xf>
    <xf numFmtId="0" fontId="0" fillId="3" borderId="6" xfId="0" applyFill="1" applyBorder="1" applyAlignment="1">
      <alignment horizontal="center" vertical="center"/>
    </xf>
    <xf numFmtId="10" fontId="0" fillId="0" borderId="0" xfId="0" applyNumberFormat="1" applyAlignment="1">
      <alignment horizontal="center" vertical="center"/>
    </xf>
    <xf numFmtId="10" fontId="0" fillId="0" borderId="8" xfId="0" applyNumberFormat="1" applyBorder="1" applyAlignment="1">
      <alignment horizontal="center" vertical="center"/>
    </xf>
    <xf numFmtId="10" fontId="0" fillId="0" borderId="9" xfId="0" applyNumberFormat="1" applyBorder="1" applyAlignment="1">
      <alignment horizontal="center" vertical="center"/>
    </xf>
    <xf numFmtId="0" fontId="0" fillId="5" borderId="6" xfId="0" applyFill="1" applyBorder="1" applyAlignment="1">
      <alignment horizontal="center" vertical="center"/>
    </xf>
    <xf numFmtId="0" fontId="20" fillId="0" borderId="0" xfId="0" applyFont="1"/>
    <xf numFmtId="0" fontId="21" fillId="0" borderId="0" xfId="0" applyFont="1"/>
    <xf numFmtId="0" fontId="24" fillId="0" borderId="0" xfId="0" applyFont="1"/>
    <xf numFmtId="0" fontId="20" fillId="0" borderId="10" xfId="0" applyFont="1" applyBorder="1" applyAlignment="1">
      <alignment vertical="top" wrapText="1"/>
    </xf>
    <xf numFmtId="0" fontId="20" fillId="0" borderId="10" xfId="0" applyFont="1" applyBorder="1" applyAlignment="1">
      <alignment horizontal="left" vertical="top" wrapText="1"/>
    </xf>
    <xf numFmtId="0" fontId="20" fillId="0" borderId="12" xfId="0" applyFont="1" applyBorder="1" applyAlignment="1">
      <alignment horizontal="left" vertical="top"/>
    </xf>
    <xf numFmtId="0" fontId="20" fillId="0" borderId="12" xfId="0" applyFont="1" applyBorder="1" applyAlignment="1">
      <alignment horizontal="left" vertical="top" wrapText="1"/>
    </xf>
    <xf numFmtId="0" fontId="22" fillId="0" borderId="13" xfId="0" applyFont="1" applyBorder="1" applyAlignment="1">
      <alignment horizontal="left" vertical="top" wrapText="1"/>
    </xf>
    <xf numFmtId="0" fontId="20" fillId="0" borderId="13" xfId="0" applyFont="1" applyBorder="1" applyAlignment="1">
      <alignment horizontal="left" vertical="top" wrapText="1"/>
    </xf>
    <xf numFmtId="0" fontId="20" fillId="0" borderId="16" xfId="0" applyFont="1" applyBorder="1" applyAlignment="1">
      <alignment horizontal="left" vertical="top" wrapText="1"/>
    </xf>
    <xf numFmtId="0" fontId="20" fillId="0" borderId="17" xfId="0" applyFont="1" applyBorder="1" applyAlignment="1">
      <alignment horizontal="left" vertical="top" wrapText="1"/>
    </xf>
    <xf numFmtId="0" fontId="22" fillId="0" borderId="17" xfId="0" applyFont="1" applyBorder="1" applyAlignment="1">
      <alignment horizontal="left" vertical="top" wrapText="1"/>
    </xf>
    <xf numFmtId="0" fontId="20" fillId="0" borderId="2" xfId="0" applyFont="1" applyBorder="1" applyAlignment="1">
      <alignment horizontal="left" vertical="top" wrapText="1"/>
    </xf>
    <xf numFmtId="0" fontId="20" fillId="0" borderId="18" xfId="0" applyFont="1" applyBorder="1" applyAlignment="1">
      <alignment horizontal="left" vertical="top"/>
    </xf>
    <xf numFmtId="0" fontId="5" fillId="0" borderId="9" xfId="0" applyFont="1" applyBorder="1"/>
    <xf numFmtId="0" fontId="0" fillId="0" borderId="9" xfId="0" applyBorder="1" applyAlignment="1">
      <alignment horizontal="center" vertical="center"/>
    </xf>
    <xf numFmtId="0" fontId="15" fillId="0" borderId="0" xfId="0" applyFont="1"/>
    <xf numFmtId="0" fontId="5" fillId="0" borderId="0" xfId="0" applyFont="1" applyAlignment="1">
      <alignment horizontal="center"/>
    </xf>
    <xf numFmtId="0" fontId="9" fillId="7" borderId="4" xfId="0" applyFont="1" applyFill="1" applyBorder="1"/>
    <xf numFmtId="0" fontId="0" fillId="7" borderId="5" xfId="0" applyFill="1" applyBorder="1"/>
    <xf numFmtId="0" fontId="0" fillId="7" borderId="6" xfId="0" applyFill="1" applyBorder="1" applyAlignment="1">
      <alignment horizontal="center" vertical="center"/>
    </xf>
    <xf numFmtId="0" fontId="9" fillId="4" borderId="4" xfId="0" applyFont="1" applyFill="1" applyBorder="1"/>
    <xf numFmtId="0" fontId="9" fillId="4" borderId="5" xfId="0" applyFont="1" applyFill="1" applyBorder="1"/>
    <xf numFmtId="0" fontId="0" fillId="7" borderId="5" xfId="0" applyFill="1" applyBorder="1" applyAlignment="1">
      <alignment horizontal="center" vertical="center"/>
    </xf>
    <xf numFmtId="0" fontId="9" fillId="0" borderId="0" xfId="0" applyFont="1"/>
    <xf numFmtId="0" fontId="9" fillId="0" borderId="0" xfId="0" applyFont="1" applyAlignment="1">
      <alignment horizontal="center" vertical="center"/>
    </xf>
    <xf numFmtId="0" fontId="6" fillId="0" borderId="0" xfId="0" applyFont="1" applyAlignment="1">
      <alignment horizontal="right" wrapText="1"/>
    </xf>
    <xf numFmtId="0" fontId="8" fillId="4" borderId="6" xfId="0" applyFont="1" applyFill="1" applyBorder="1" applyAlignment="1">
      <alignment horizontal="center" vertical="center"/>
    </xf>
    <xf numFmtId="0" fontId="9" fillId="4" borderId="5" xfId="0" applyFont="1" applyFill="1" applyBorder="1" applyAlignment="1">
      <alignment horizontal="center"/>
    </xf>
    <xf numFmtId="0" fontId="5" fillId="0" borderId="1" xfId="0" applyFont="1" applyBorder="1" applyAlignment="1">
      <alignment horizontal="center"/>
    </xf>
    <xf numFmtId="0" fontId="1" fillId="0" borderId="0" xfId="0" applyFont="1"/>
    <xf numFmtId="0" fontId="0" fillId="0" borderId="23" xfId="0" applyBorder="1" applyAlignment="1">
      <alignment horizontal="center" vertical="center"/>
    </xf>
    <xf numFmtId="0" fontId="5" fillId="0" borderId="24" xfId="0" applyFont="1" applyBorder="1" applyAlignment="1">
      <alignment horizontal="center" vertical="center"/>
    </xf>
    <xf numFmtId="0" fontId="0" fillId="0" borderId="22" xfId="0" applyBorder="1"/>
    <xf numFmtId="0" fontId="0" fillId="0" borderId="27" xfId="0" applyBorder="1"/>
    <xf numFmtId="0" fontId="0" fillId="0" borderId="26" xfId="0" applyBorder="1"/>
    <xf numFmtId="0" fontId="32" fillId="0" borderId="0" xfId="0" applyFont="1"/>
    <xf numFmtId="0" fontId="9" fillId="5" borderId="5" xfId="0" applyFont="1" applyFill="1" applyBorder="1" applyAlignment="1">
      <alignment horizontal="center" vertical="center"/>
    </xf>
    <xf numFmtId="0" fontId="5" fillId="0" borderId="29" xfId="0" applyFont="1" applyBorder="1" applyAlignment="1">
      <alignment horizontal="right"/>
    </xf>
    <xf numFmtId="0" fontId="13" fillId="0" borderId="30" xfId="0" applyFont="1" applyBorder="1" applyAlignment="1">
      <alignment horizontal="center" vertical="center" wrapText="1"/>
    </xf>
    <xf numFmtId="0" fontId="0" fillId="0" borderId="22" xfId="0" applyBorder="1" applyAlignment="1">
      <alignment horizontal="right"/>
    </xf>
    <xf numFmtId="0" fontId="7" fillId="0" borderId="23" xfId="0" applyFont="1" applyBorder="1" applyAlignment="1">
      <alignment horizontal="center" vertical="center"/>
    </xf>
    <xf numFmtId="0" fontId="0" fillId="0" borderId="30" xfId="0" applyBorder="1" applyAlignment="1">
      <alignment horizontal="center" vertical="center"/>
    </xf>
    <xf numFmtId="0" fontId="4" fillId="0" borderId="23" xfId="0" applyFont="1" applyBorder="1" applyAlignment="1">
      <alignment horizontal="center" vertical="center" wrapText="1"/>
    </xf>
    <xf numFmtId="0" fontId="30" fillId="0" borderId="0" xfId="0" applyFont="1"/>
    <xf numFmtId="0" fontId="5" fillId="0" borderId="22" xfId="0" applyFont="1" applyBorder="1" applyAlignment="1">
      <alignment horizontal="right"/>
    </xf>
    <xf numFmtId="0" fontId="6" fillId="0" borderId="0" xfId="0" applyFont="1"/>
    <xf numFmtId="0" fontId="6" fillId="0" borderId="0" xfId="0" applyFont="1" applyAlignment="1">
      <alignment horizontal="center" vertical="center"/>
    </xf>
    <xf numFmtId="0" fontId="7" fillId="0" borderId="23" xfId="0" applyFont="1" applyBorder="1" applyAlignment="1">
      <alignment horizontal="center" vertical="center" wrapText="1"/>
    </xf>
    <xf numFmtId="0" fontId="6" fillId="0" borderId="30" xfId="0" applyFont="1" applyBorder="1" applyAlignment="1">
      <alignment horizontal="center" vertical="center"/>
    </xf>
    <xf numFmtId="0" fontId="0" fillId="0" borderId="25" xfId="0" applyBorder="1"/>
    <xf numFmtId="0" fontId="7" fillId="0" borderId="27" xfId="0" applyFont="1" applyBorder="1"/>
    <xf numFmtId="0" fontId="7" fillId="0" borderId="27" xfId="0" applyFont="1" applyBorder="1" applyAlignment="1">
      <alignment horizontal="center" vertical="center"/>
    </xf>
    <xf numFmtId="0" fontId="7" fillId="0" borderId="26" xfId="0" applyFont="1" applyBorder="1" applyAlignment="1">
      <alignment horizontal="center" vertical="center"/>
    </xf>
    <xf numFmtId="0" fontId="7" fillId="0" borderId="23" xfId="1" applyNumberFormat="1" applyFont="1" applyBorder="1" applyAlignment="1">
      <alignment horizontal="center" vertical="center" wrapText="1"/>
    </xf>
    <xf numFmtId="0" fontId="7" fillId="0" borderId="0" xfId="0" applyFont="1"/>
    <xf numFmtId="0" fontId="15" fillId="0" borderId="0" xfId="0" applyFont="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0" fillId="0" borderId="34" xfId="0" applyBorder="1" applyAlignment="1">
      <alignment horizontal="center" vertical="center"/>
    </xf>
    <xf numFmtId="0" fontId="4" fillId="0" borderId="22" xfId="0" applyFont="1" applyBorder="1" applyAlignment="1">
      <alignment vertical="top" wrapText="1"/>
    </xf>
    <xf numFmtId="0" fontId="4" fillId="0" borderId="23" xfId="0" applyFont="1" applyBorder="1" applyAlignment="1">
      <alignment horizontal="center" vertical="center"/>
    </xf>
    <xf numFmtId="0" fontId="4" fillId="0" borderId="22" xfId="0" applyFont="1" applyBorder="1" applyAlignment="1">
      <alignment vertical="top"/>
    </xf>
    <xf numFmtId="0" fontId="7" fillId="0" borderId="0" xfId="0" applyFont="1" applyAlignment="1">
      <alignment horizontal="left"/>
    </xf>
    <xf numFmtId="0" fontId="4" fillId="0" borderId="22" xfId="0" applyFont="1" applyBorder="1" applyAlignment="1">
      <alignment horizontal="right" vertical="top" wrapText="1"/>
    </xf>
    <xf numFmtId="0" fontId="3" fillId="0" borderId="22" xfId="0" applyFont="1" applyBorder="1" applyAlignment="1">
      <alignment horizontal="center" vertical="top" wrapText="1"/>
    </xf>
    <xf numFmtId="0" fontId="4" fillId="0" borderId="22" xfId="0" applyFont="1" applyBorder="1" applyAlignment="1">
      <alignment horizontal="right"/>
    </xf>
    <xf numFmtId="0" fontId="15" fillId="0" borderId="27" xfId="0" applyFont="1" applyBorder="1"/>
    <xf numFmtId="0" fontId="0" fillId="0" borderId="0" xfId="0" applyAlignment="1">
      <alignment horizontal="center" vertical="top"/>
    </xf>
    <xf numFmtId="0" fontId="0" fillId="0" borderId="27" xfId="0" applyBorder="1" applyAlignment="1">
      <alignment horizontal="center"/>
    </xf>
    <xf numFmtId="0" fontId="5" fillId="0" borderId="23" xfId="0" applyFont="1" applyBorder="1" applyAlignment="1">
      <alignment horizontal="center" vertical="center"/>
    </xf>
    <xf numFmtId="0" fontId="4" fillId="0" borderId="30" xfId="0" applyFont="1" applyBorder="1" applyAlignment="1">
      <alignment horizontal="center" vertical="center"/>
    </xf>
    <xf numFmtId="0" fontId="6" fillId="6" borderId="22" xfId="0" applyFont="1" applyFill="1" applyBorder="1" applyAlignment="1">
      <alignment horizontal="right"/>
    </xf>
    <xf numFmtId="0" fontId="6" fillId="6" borderId="0" xfId="0" applyFont="1" applyFill="1" applyAlignment="1">
      <alignment horizontal="left"/>
    </xf>
    <xf numFmtId="0" fontId="0" fillId="6" borderId="0" xfId="0" applyFill="1" applyAlignment="1">
      <alignment horizontal="center" vertical="center"/>
    </xf>
    <xf numFmtId="0" fontId="5" fillId="6" borderId="23" xfId="0" applyFont="1" applyFill="1" applyBorder="1" applyAlignment="1">
      <alignment horizontal="center" vertical="center"/>
    </xf>
    <xf numFmtId="0" fontId="6" fillId="6" borderId="22" xfId="0" applyFont="1" applyFill="1" applyBorder="1" applyAlignment="1">
      <alignment horizontal="right" vertical="center"/>
    </xf>
    <xf numFmtId="0" fontId="6" fillId="6" borderId="0" xfId="0" applyFont="1" applyFill="1" applyAlignment="1">
      <alignment horizontal="left" vertical="center"/>
    </xf>
    <xf numFmtId="0" fontId="0" fillId="0" borderId="22" xfId="0"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0" fillId="3" borderId="35" xfId="0" applyFill="1" applyBorder="1" applyAlignment="1">
      <alignment horizontal="center" vertical="center"/>
    </xf>
    <xf numFmtId="0" fontId="5" fillId="6" borderId="22" xfId="0" applyFont="1" applyFill="1" applyBorder="1" applyAlignment="1">
      <alignment horizontal="right" vertical="center"/>
    </xf>
    <xf numFmtId="0" fontId="5" fillId="6" borderId="0" xfId="0" applyFont="1" applyFill="1" applyAlignment="1">
      <alignment horizontal="left" vertical="center"/>
    </xf>
    <xf numFmtId="0" fontId="5" fillId="6" borderId="0" xfId="0" applyFont="1" applyFill="1" applyAlignment="1">
      <alignment horizontal="center" vertical="center"/>
    </xf>
    <xf numFmtId="0" fontId="5" fillId="8" borderId="22" xfId="0" applyFont="1" applyFill="1" applyBorder="1" applyAlignment="1">
      <alignment horizontal="right"/>
    </xf>
    <xf numFmtId="0" fontId="5" fillId="8" borderId="0" xfId="0" applyFont="1" applyFill="1"/>
    <xf numFmtId="0" fontId="0" fillId="8" borderId="0" xfId="0" applyFill="1" applyAlignment="1">
      <alignment horizontal="center" vertical="center"/>
    </xf>
    <xf numFmtId="0" fontId="5" fillId="8" borderId="23" xfId="0" applyFont="1" applyFill="1" applyBorder="1" applyAlignment="1">
      <alignment horizontal="center" vertical="center"/>
    </xf>
    <xf numFmtId="0" fontId="5" fillId="0" borderId="34" xfId="0" applyFont="1" applyBorder="1" applyAlignment="1">
      <alignment horizontal="center" vertical="center"/>
    </xf>
    <xf numFmtId="0" fontId="18" fillId="8" borderId="0" xfId="0" applyFont="1" applyFill="1"/>
    <xf numFmtId="0" fontId="0" fillId="8" borderId="23" xfId="0" applyFill="1" applyBorder="1" applyAlignment="1">
      <alignment horizontal="center" vertical="center"/>
    </xf>
    <xf numFmtId="0" fontId="6" fillId="8" borderId="22" xfId="0" applyFont="1" applyFill="1" applyBorder="1" applyAlignment="1">
      <alignment horizontal="right" wrapText="1"/>
    </xf>
    <xf numFmtId="0" fontId="9" fillId="2" borderId="20" xfId="0" applyFont="1" applyFill="1" applyBorder="1"/>
    <xf numFmtId="0" fontId="31" fillId="2" borderId="19" xfId="0" applyFont="1" applyFill="1" applyBorder="1"/>
    <xf numFmtId="0" fontId="32" fillId="2" borderId="19" xfId="0" applyFont="1" applyFill="1" applyBorder="1" applyAlignment="1">
      <alignment horizontal="center" vertical="center"/>
    </xf>
    <xf numFmtId="0" fontId="32" fillId="2" borderId="21" xfId="0" applyFont="1" applyFill="1" applyBorder="1" applyAlignment="1">
      <alignment horizontal="center" vertical="center"/>
    </xf>
    <xf numFmtId="0" fontId="9" fillId="12" borderId="4" xfId="0" applyFont="1" applyFill="1" applyBorder="1"/>
    <xf numFmtId="0" fontId="0" fillId="12" borderId="5" xfId="0" applyFill="1" applyBorder="1"/>
    <xf numFmtId="0" fontId="0" fillId="12" borderId="5" xfId="0" applyFill="1" applyBorder="1" applyAlignment="1">
      <alignment horizontal="center" vertical="center"/>
    </xf>
    <xf numFmtId="0" fontId="0" fillId="12" borderId="6" xfId="0" applyFill="1" applyBorder="1" applyAlignment="1">
      <alignment horizontal="center" vertical="center"/>
    </xf>
    <xf numFmtId="0" fontId="5" fillId="13" borderId="29" xfId="0" applyFont="1" applyFill="1" applyBorder="1" applyAlignment="1">
      <alignment horizontal="right"/>
    </xf>
    <xf numFmtId="0" fontId="5" fillId="13" borderId="1" xfId="0" applyFont="1" applyFill="1" applyBorder="1"/>
    <xf numFmtId="0" fontId="5" fillId="13" borderId="1" xfId="0" applyFont="1" applyFill="1" applyBorder="1" applyAlignment="1">
      <alignment horizontal="center" vertical="center"/>
    </xf>
    <xf numFmtId="0" fontId="0" fillId="13" borderId="30" xfId="0" applyFill="1" applyBorder="1" applyAlignment="1">
      <alignment horizontal="center" vertical="center"/>
    </xf>
    <xf numFmtId="0" fontId="9" fillId="14" borderId="32" xfId="0" applyFont="1" applyFill="1" applyBorder="1"/>
    <xf numFmtId="0" fontId="0" fillId="14" borderId="4" xfId="0" applyFill="1" applyBorder="1"/>
    <xf numFmtId="0" fontId="0" fillId="14" borderId="5" xfId="0" applyFill="1" applyBorder="1" applyAlignment="1">
      <alignment horizontal="center" vertical="center"/>
    </xf>
    <xf numFmtId="0" fontId="0" fillId="14" borderId="6" xfId="0" applyFill="1" applyBorder="1" applyAlignment="1">
      <alignment horizontal="center" vertical="center"/>
    </xf>
    <xf numFmtId="0" fontId="17" fillId="15" borderId="4" xfId="0" applyFont="1" applyFill="1" applyBorder="1" applyAlignment="1">
      <alignment horizontal="left"/>
    </xf>
    <xf numFmtId="0" fontId="17" fillId="15" borderId="5" xfId="0" applyFont="1" applyFill="1" applyBorder="1" applyAlignment="1">
      <alignment horizontal="left"/>
    </xf>
    <xf numFmtId="0" fontId="26" fillId="15" borderId="5" xfId="0" applyFont="1" applyFill="1" applyBorder="1" applyAlignment="1">
      <alignment horizontal="center" vertical="center"/>
    </xf>
    <xf numFmtId="0" fontId="27" fillId="15" borderId="6" xfId="0" applyFont="1" applyFill="1" applyBorder="1" applyAlignment="1">
      <alignment horizontal="center" vertical="center"/>
    </xf>
    <xf numFmtId="0" fontId="6" fillId="16" borderId="33" xfId="0" applyFont="1" applyFill="1" applyBorder="1" applyAlignment="1">
      <alignment horizontal="right" vertical="center" wrapText="1"/>
    </xf>
    <xf numFmtId="0" fontId="5" fillId="16" borderId="8" xfId="0" applyFont="1" applyFill="1" applyBorder="1"/>
    <xf numFmtId="0" fontId="5" fillId="16" borderId="8" xfId="0" applyFont="1" applyFill="1" applyBorder="1" applyAlignment="1">
      <alignment horizontal="center" vertical="center"/>
    </xf>
    <xf numFmtId="0" fontId="4" fillId="16" borderId="34" xfId="0" applyFont="1" applyFill="1" applyBorder="1" applyAlignment="1">
      <alignment horizontal="center" vertical="center"/>
    </xf>
    <xf numFmtId="0" fontId="6" fillId="9" borderId="33" xfId="0" applyFont="1" applyFill="1" applyBorder="1" applyAlignment="1">
      <alignment horizontal="right"/>
    </xf>
    <xf numFmtId="0" fontId="6" fillId="9" borderId="8" xfId="0" applyFont="1" applyFill="1" applyBorder="1"/>
    <xf numFmtId="0" fontId="6" fillId="9" borderId="8" xfId="0" applyFont="1" applyFill="1" applyBorder="1" applyAlignment="1">
      <alignment horizontal="center" vertical="center"/>
    </xf>
    <xf numFmtId="0" fontId="7" fillId="9" borderId="34" xfId="0" applyFont="1" applyFill="1" applyBorder="1" applyAlignment="1">
      <alignment horizontal="center" vertical="center"/>
    </xf>
    <xf numFmtId="0" fontId="7" fillId="0" borderId="22" xfId="0" applyFont="1" applyBorder="1" applyAlignment="1">
      <alignment horizontal="right"/>
    </xf>
    <xf numFmtId="0" fontId="7" fillId="0" borderId="0" xfId="0" quotePrefix="1" applyFont="1" applyAlignment="1">
      <alignment horizontal="center" vertical="center"/>
    </xf>
    <xf numFmtId="0" fontId="7" fillId="0" borderId="22" xfId="0" applyFont="1" applyBorder="1"/>
    <xf numFmtId="0" fontId="7" fillId="0" borderId="23" xfId="0" applyFont="1" applyBorder="1"/>
    <xf numFmtId="0" fontId="7" fillId="0" borderId="25" xfId="0" applyFont="1" applyBorder="1"/>
    <xf numFmtId="0" fontId="9" fillId="11" borderId="20" xfId="0" applyFont="1" applyFill="1" applyBorder="1"/>
    <xf numFmtId="0" fontId="9" fillId="11" borderId="19" xfId="0" applyFont="1" applyFill="1" applyBorder="1"/>
    <xf numFmtId="0" fontId="8" fillId="11" borderId="19" xfId="0" applyFont="1" applyFill="1" applyBorder="1" applyAlignment="1">
      <alignment horizontal="center" vertical="center"/>
    </xf>
    <xf numFmtId="0" fontId="8" fillId="11" borderId="21" xfId="0" applyFont="1" applyFill="1" applyBorder="1" applyAlignment="1">
      <alignment horizontal="center" vertical="center"/>
    </xf>
    <xf numFmtId="0" fontId="5" fillId="10" borderId="36" xfId="0" applyFont="1" applyFill="1" applyBorder="1" applyAlignment="1">
      <alignment horizontal="right"/>
    </xf>
    <xf numFmtId="0" fontId="18" fillId="10" borderId="37" xfId="0" applyFont="1" applyFill="1" applyBorder="1"/>
    <xf numFmtId="0" fontId="18" fillId="10" borderId="37" xfId="0" applyFont="1" applyFill="1" applyBorder="1" applyAlignment="1">
      <alignment horizontal="center"/>
    </xf>
    <xf numFmtId="0" fontId="0" fillId="10" borderId="17" xfId="0" applyFill="1" applyBorder="1" applyAlignment="1">
      <alignment horizontal="center" vertical="center"/>
    </xf>
    <xf numFmtId="0" fontId="0" fillId="0" borderId="38" xfId="0" applyBorder="1" applyAlignment="1">
      <alignment horizontal="right"/>
    </xf>
    <xf numFmtId="0" fontId="0" fillId="0" borderId="16" xfId="0" applyBorder="1" applyAlignment="1">
      <alignment horizontal="center" vertical="center"/>
    </xf>
    <xf numFmtId="0" fontId="5" fillId="10" borderId="38" xfId="0" applyFont="1" applyFill="1" applyBorder="1" applyAlignment="1">
      <alignment horizontal="right"/>
    </xf>
    <xf numFmtId="0" fontId="5" fillId="10" borderId="0" xfId="0" applyFont="1" applyFill="1"/>
    <xf numFmtId="0" fontId="0" fillId="10" borderId="0" xfId="0" applyFill="1" applyAlignment="1">
      <alignment horizontal="center"/>
    </xf>
    <xf numFmtId="0" fontId="0" fillId="10" borderId="16" xfId="0" applyFill="1" applyBorder="1" applyAlignment="1">
      <alignment horizontal="center" vertical="center"/>
    </xf>
    <xf numFmtId="0" fontId="0" fillId="0" borderId="38" xfId="0" applyBorder="1"/>
    <xf numFmtId="0" fontId="0" fillId="0" borderId="38" xfId="0" applyBorder="1" applyAlignment="1">
      <alignment vertical="center"/>
    </xf>
    <xf numFmtId="0" fontId="0" fillId="0" borderId="16" xfId="0" applyBorder="1" applyAlignment="1">
      <alignment vertical="center"/>
    </xf>
    <xf numFmtId="0" fontId="0" fillId="0" borderId="16" xfId="0" applyBorder="1"/>
    <xf numFmtId="0" fontId="5" fillId="10" borderId="38" xfId="0" applyFont="1" applyFill="1" applyBorder="1" applyAlignment="1">
      <alignment horizontal="right" vertical="center"/>
    </xf>
    <xf numFmtId="0" fontId="18" fillId="10" borderId="0" xfId="0" applyFont="1" applyFill="1" applyAlignment="1">
      <alignment vertical="center"/>
    </xf>
    <xf numFmtId="0" fontId="18" fillId="10" borderId="0" xfId="0" applyFont="1" applyFill="1" applyAlignment="1">
      <alignment horizontal="center" vertical="center"/>
    </xf>
    <xf numFmtId="0" fontId="0" fillId="0" borderId="16" xfId="0" applyBorder="1" applyAlignment="1">
      <alignment horizontal="center" vertical="center" indent="1"/>
    </xf>
    <xf numFmtId="0" fontId="15" fillId="0" borderId="0" xfId="0" applyFont="1" applyAlignment="1">
      <alignment vertical="center"/>
    </xf>
    <xf numFmtId="0" fontId="7" fillId="0" borderId="16" xfId="0" applyFont="1" applyBorder="1" applyAlignment="1">
      <alignment horizontal="center" vertical="center"/>
    </xf>
    <xf numFmtId="0" fontId="28" fillId="0" borderId="0" xfId="0" applyFont="1" applyAlignment="1">
      <alignment horizontal="center"/>
    </xf>
    <xf numFmtId="0" fontId="28" fillId="0" borderId="0" xfId="0" applyFont="1" applyAlignment="1">
      <alignment horizontal="center" vertical="center"/>
    </xf>
    <xf numFmtId="0" fontId="5" fillId="10" borderId="0" xfId="0" applyFont="1" applyFill="1" applyAlignment="1">
      <alignment horizontal="center" vertical="center"/>
    </xf>
    <xf numFmtId="0" fontId="5" fillId="10" borderId="0" xfId="0" applyFont="1" applyFill="1" applyAlignment="1">
      <alignment vertical="center"/>
    </xf>
    <xf numFmtId="0" fontId="0" fillId="0" borderId="18" xfId="0" applyBorder="1" applyAlignment="1">
      <alignment horizontal="right"/>
    </xf>
    <xf numFmtId="0" fontId="0" fillId="0" borderId="39" xfId="0" applyBorder="1"/>
    <xf numFmtId="0" fontId="0" fillId="0" borderId="39" xfId="0" applyBorder="1" applyAlignment="1">
      <alignment horizontal="center"/>
    </xf>
    <xf numFmtId="0" fontId="0" fillId="0" borderId="13" xfId="0" applyBorder="1" applyAlignment="1">
      <alignment horizontal="center" vertical="center"/>
    </xf>
    <xf numFmtId="0" fontId="6" fillId="10" borderId="38" xfId="0" applyFont="1" applyFill="1" applyBorder="1" applyAlignment="1">
      <alignment horizontal="right"/>
    </xf>
    <xf numFmtId="0" fontId="29" fillId="0" borderId="0" xfId="0" applyFont="1" applyAlignment="1">
      <alignment horizontal="left" vertical="top" wrapText="1"/>
    </xf>
    <xf numFmtId="0" fontId="35" fillId="0" borderId="20" xfId="0" applyFont="1" applyBorder="1" applyAlignment="1">
      <alignment horizontal="left" vertical="top" wrapText="1"/>
    </xf>
    <xf numFmtId="0" fontId="35" fillId="0" borderId="19" xfId="0" applyFont="1" applyBorder="1" applyAlignment="1">
      <alignment horizontal="left" vertical="top" wrapText="1"/>
    </xf>
    <xf numFmtId="0" fontId="35" fillId="0" borderId="21" xfId="0" applyFont="1" applyBorder="1" applyAlignment="1">
      <alignment horizontal="left" vertical="top" wrapText="1"/>
    </xf>
    <xf numFmtId="0" fontId="35" fillId="0" borderId="22" xfId="0" applyFont="1" applyBorder="1" applyAlignment="1">
      <alignment horizontal="left" vertical="top" wrapText="1"/>
    </xf>
    <xf numFmtId="0" fontId="35" fillId="0" borderId="0" xfId="0" applyFont="1" applyAlignment="1">
      <alignment horizontal="left" vertical="top" wrapText="1"/>
    </xf>
    <xf numFmtId="0" fontId="35" fillId="0" borderId="23" xfId="0" applyFont="1" applyBorder="1" applyAlignment="1">
      <alignment horizontal="left" vertical="top" wrapText="1"/>
    </xf>
    <xf numFmtId="0" fontId="35" fillId="0" borderId="25" xfId="0" applyFont="1" applyBorder="1" applyAlignment="1">
      <alignment horizontal="left" vertical="top" wrapText="1"/>
    </xf>
    <xf numFmtId="0" fontId="35" fillId="0" borderId="27" xfId="0" applyFont="1" applyBorder="1" applyAlignment="1">
      <alignment horizontal="left" vertical="top" wrapText="1"/>
    </xf>
    <xf numFmtId="0" fontId="35" fillId="0" borderId="26" xfId="0" applyFont="1" applyBorder="1" applyAlignment="1">
      <alignment horizontal="left" vertical="top" wrapText="1"/>
    </xf>
    <xf numFmtId="0" fontId="7" fillId="0" borderId="28" xfId="0" applyFont="1" applyBorder="1" applyAlignment="1">
      <alignment horizontal="center" vertical="center"/>
    </xf>
    <xf numFmtId="0" fontId="7" fillId="0" borderId="31" xfId="0" applyFont="1" applyBorder="1" applyAlignment="1">
      <alignment horizontal="center" vertical="center"/>
    </xf>
    <xf numFmtId="0" fontId="7" fillId="0" borderId="0" xfId="0" applyFont="1" applyAlignment="1">
      <alignment horizontal="center" vertical="center"/>
    </xf>
    <xf numFmtId="0" fontId="7" fillId="0" borderId="23" xfId="0" applyFont="1" applyBorder="1" applyAlignment="1">
      <alignment horizontal="center" vertical="center"/>
    </xf>
    <xf numFmtId="0" fontId="7" fillId="0" borderId="28" xfId="0" applyFont="1" applyBorder="1" applyAlignment="1">
      <alignment horizontal="left" vertical="center"/>
    </xf>
    <xf numFmtId="0" fontId="7" fillId="0" borderId="0" xfId="0" applyFont="1" applyAlignment="1">
      <alignment horizontal="left" vertical="center"/>
    </xf>
    <xf numFmtId="0" fontId="23" fillId="0" borderId="2" xfId="0" applyFont="1" applyBorder="1" applyAlignment="1">
      <alignment wrapText="1"/>
    </xf>
    <xf numFmtId="0" fontId="23" fillId="0" borderId="3" xfId="0" applyFont="1" applyBorder="1" applyAlignment="1">
      <alignment wrapText="1"/>
    </xf>
    <xf numFmtId="0" fontId="23" fillId="0" borderId="11" xfId="0" applyFont="1" applyBorder="1" applyAlignment="1">
      <alignment wrapText="1"/>
    </xf>
    <xf numFmtId="0" fontId="22" fillId="0" borderId="3" xfId="0" applyFont="1" applyBorder="1" applyAlignment="1">
      <alignment horizontal="left" vertical="top" wrapText="1"/>
    </xf>
    <xf numFmtId="0" fontId="22" fillId="0" borderId="11" xfId="0" applyFont="1" applyBorder="1" applyAlignment="1">
      <alignment horizontal="left" vertical="top" wrapText="1"/>
    </xf>
    <xf numFmtId="0" fontId="20" fillId="0" borderId="15" xfId="0" applyFont="1" applyBorder="1" applyAlignment="1">
      <alignment horizontal="left" vertical="top" wrapText="1"/>
    </xf>
    <xf numFmtId="0" fontId="20" fillId="0" borderId="14" xfId="0" applyFont="1" applyBorder="1" applyAlignment="1">
      <alignment horizontal="left" vertical="top" wrapText="1"/>
    </xf>
    <xf numFmtId="0" fontId="22" fillId="0" borderId="15" xfId="0" applyFont="1" applyBorder="1" applyAlignment="1">
      <alignment horizontal="left" vertical="top" wrapText="1"/>
    </xf>
    <xf numFmtId="0" fontId="22" fillId="0" borderId="14" xfId="0" applyFont="1" applyBorder="1" applyAlignment="1">
      <alignment horizontal="left" vertical="top" wrapText="1"/>
    </xf>
    <xf numFmtId="0" fontId="22" fillId="0" borderId="3" xfId="0" applyFont="1" applyBorder="1" applyAlignment="1">
      <alignment wrapText="1"/>
    </xf>
    <xf numFmtId="0" fontId="22" fillId="0" borderId="11" xfId="0" applyFont="1" applyBorder="1" applyAlignment="1">
      <alignment wrapText="1"/>
    </xf>
  </cellXfs>
  <cellStyles count="2">
    <cellStyle name="Comma" xfId="1" builtinId="3"/>
    <cellStyle name="Normal" xfId="0" builtinId="0"/>
  </cellStyles>
  <dxfs count="0"/>
  <tableStyles count="0" defaultTableStyle="TableStyleMedium2" defaultPivotStyle="PivotStyleLight16"/>
  <colors>
    <mruColors>
      <color rgb="FFF0F6FC"/>
      <color rgb="FFDCF3FC"/>
      <color rgb="FFFFFBED"/>
      <color rgb="FFFDF4D5"/>
      <color rgb="FFF5FCF2"/>
      <color rgb="FFDBD0DA"/>
      <color rgb="FFE6A27E"/>
      <color rgb="FFED915F"/>
      <color rgb="FFEBF7E6"/>
      <color rgb="FFD2E8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-409575</xdr:colOff>
      <xdr:row>60</xdr:row>
      <xdr:rowOff>0</xdr:rowOff>
    </xdr:from>
    <xdr:to>
      <xdr:col>0</xdr:col>
      <xdr:colOff>-409575</xdr:colOff>
      <xdr:row>60</xdr:row>
      <xdr:rowOff>0</xdr:rowOff>
    </xdr:to>
    <xdr:sp macro="" textlink="">
      <xdr:nvSpPr>
        <xdr:cNvPr id="2" name="TextBox 1">
          <a:extLst>
            <a:ext uri="{FF2B5EF4-FFF2-40B4-BE49-F238E27FC236}">
              <a16:creationId xmlns:a16="http://schemas.microsoft.com/office/drawing/2014/main" id="{D020A066-70D6-C775-9213-F169D3F3A135}"/>
            </a:ext>
          </a:extLst>
        </xdr:cNvPr>
        <xdr:cNvSpPr txBox="1"/>
      </xdr:nvSpPr>
      <xdr:spPr>
        <a:xfrm>
          <a:off x="-409575" y="11782425"/>
          <a:ext cx="0" cy="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1" i="0" u="none" strike="noStrike">
              <a:solidFill>
                <a:srgbClr val="000000"/>
              </a:solidFill>
              <a:latin typeface="Aptos Narrow" panose="020B0004020202020204" pitchFamily="34" charset="0"/>
            </a:rPr>
            <a:t>Disclaimer</a:t>
          </a:r>
          <a:endParaRPr lang="en-US" sz="1100" b="0" i="0" u="none" strike="noStrike">
            <a:solidFill>
              <a:srgbClr val="000000"/>
            </a:solidFill>
            <a:latin typeface="+mn-lt"/>
            <a:ea typeface="+mn-lt"/>
            <a:cs typeface="+mn-lt"/>
          </a:endParaRPr>
        </a:p>
        <a:p>
          <a:pPr marL="0" indent="0" algn="l"/>
          <a:endParaRPr lang="en-US" sz="1100" b="0" i="0" u="none" strike="noStrike">
            <a:solidFill>
              <a:srgbClr val="000000"/>
            </a:solidFill>
            <a:latin typeface="+mn-lt"/>
            <a:ea typeface="+mn-lt"/>
            <a:cs typeface="+mn-lt"/>
          </a:endParaRPr>
        </a:p>
        <a:p>
          <a:pPr marL="0" indent="0" algn="l"/>
          <a:r>
            <a:rPr lang="en-US" sz="1100">
              <a:latin typeface="+mn-lt"/>
              <a:ea typeface="+mn-lt"/>
              <a:cs typeface="+mn-lt"/>
            </a:rPr>
            <a:t>Final unit types, unit sizes, and floor plan designs may be further refined, subject to meeting City bylaws and provincial statutes, regulations and codes, as amended from time to time. Unit sizes will meet Burnaby Zoning Bylaw regulations requiring any additional area for adaptable units or units with dens.</a:t>
          </a:r>
          <a:endParaRPr lang="en-US" sz="1100" b="0" i="0" u="none" strike="noStrike">
            <a:solidFill>
              <a:srgbClr val="000000"/>
            </a:solidFill>
            <a:latin typeface="+mn-lt"/>
            <a:ea typeface="+mn-lt"/>
            <a:cs typeface="+mn-lt"/>
          </a:endParaRPr>
        </a:p>
        <a:p>
          <a:pPr marL="0" indent="0" algn="l"/>
          <a:endParaRPr lang="en-US" sz="1100">
            <a:latin typeface="+mn-lt"/>
            <a:ea typeface="+mn-lt"/>
            <a:cs typeface="+mn-lt"/>
          </a:endParaRPr>
        </a:p>
        <a:p>
          <a:pPr marL="0" marR="0" indent="0" algn="l">
            <a:lnSpc>
              <a:spcPct val="100000"/>
            </a:lnSpc>
            <a:spcBef>
              <a:spcPts val="0"/>
            </a:spcBef>
            <a:spcAft>
              <a:spcPts val="0"/>
            </a:spcAft>
          </a:pPr>
          <a:r>
            <a:rPr lang="en-US" sz="1100">
              <a:latin typeface="+mn-lt"/>
              <a:ea typeface="+mn-lt"/>
              <a:cs typeface="+mn-lt"/>
            </a:rPr>
            <a:t>The rates and number of vehicle parking and loading spaces may be varied, provided the number of spaces complies with this </a:t>
          </a:r>
          <a:r>
            <a:rPr lang="en-US" sz="1100" b="0" i="0" u="none" strike="noStrike">
              <a:solidFill>
                <a:srgbClr val="000000"/>
              </a:solidFill>
              <a:latin typeface="Aptos Narrow" panose="020B0004020202020204" pitchFamily="34" charset="0"/>
            </a:rPr>
            <a:t>Statistics Sheet</a:t>
          </a:r>
          <a:r>
            <a:rPr lang="en-US" sz="1100">
              <a:latin typeface="+mn-lt"/>
              <a:ea typeface="+mn-lt"/>
              <a:cs typeface="+mn-lt"/>
            </a:rPr>
            <a:t> or the Burnaby Zoning Bylaw, as amended from time to time.  </a:t>
          </a:r>
          <a:endParaRPr lang="en-US" sz="1100" b="0" i="0" u="none" strike="noStrike">
            <a:solidFill>
              <a:srgbClr val="000000"/>
            </a:solidFill>
            <a:latin typeface="Aptos Narrow" panose="020B0004020202020204" pitchFamily="34" charset="0"/>
          </a:endParaRPr>
        </a:p>
        <a:p>
          <a:pPr marL="0" marR="0" indent="0" algn="l">
            <a:lnSpc>
              <a:spcPct val="100000"/>
            </a:lnSpc>
            <a:spcBef>
              <a:spcPts val="0"/>
            </a:spcBef>
            <a:spcAft>
              <a:spcPts val="0"/>
            </a:spcAft>
          </a:pPr>
          <a:endParaRPr lang="en-US" sz="1100">
            <a:latin typeface="+mn-lt"/>
            <a:ea typeface="+mn-lt"/>
            <a:cs typeface="+mn-lt"/>
          </a:endParaRPr>
        </a:p>
        <a:p>
          <a:pPr marL="0" indent="0" algn="l"/>
          <a:endParaRPr lang="en-US" sz="1100">
            <a:latin typeface="+mn-lt"/>
            <a:ea typeface="+mn-lt"/>
            <a:cs typeface="+mn-l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Jenna%20Singh\Council%20Updates\Council%20Resolution%20Index%20Mar%202023%20to%20Dec%202023%20-%20Develop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n 2023"/>
      <sheetName val="Document Instructions"/>
    </sheetNames>
    <sheetDataSet>
      <sheetData sheetId="0"/>
      <sheetData sheetId="1"/>
    </sheetDataSet>
  </externalBook>
</externalLink>
</file>

<file path=xl/persons/person.xml><?xml version="1.0" encoding="utf-8"?>
<personList xmlns="http://schemas.microsoft.com/office/spreadsheetml/2018/threadedcomments" xmlns:x="http://schemas.openxmlformats.org/spreadsheetml/2006/main">
  <person displayName="Yeung, Michelle" id="{D47E9215-8D12-434C-9E7B-864764C68C77}" userId="S::Michelle.Yeung@burnaby.ca::0e07a79e-d6b6-4a45-a32f-ac41738e170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46" dT="2026-06-11T23:53:24.63" personId="{D47E9215-8D12-434C-9E7B-864764C68C77}" id="{21065CCF-0882-4F13-8803-89DE65866461}">
    <text>Do we need it here? ZB says the calculation should be demonstrated on a landscape plan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C3B5C-2CB7-4659-9066-222BC8057080}">
  <sheetPr>
    <pageSetUpPr fitToPage="1"/>
  </sheetPr>
  <dimension ref="B1:AZ118"/>
  <sheetViews>
    <sheetView tabSelected="1" topLeftCell="A61" zoomScale="80" zoomScaleNormal="80" zoomScalePageLayoutView="25" workbookViewId="0">
      <selection activeCell="AA93" sqref="AA93"/>
    </sheetView>
  </sheetViews>
  <sheetFormatPr defaultColWidth="9.140625" defaultRowHeight="15" customHeight="1"/>
  <cols>
    <col min="1" max="1" width="3.7109375" customWidth="1"/>
    <col min="2" max="2" width="3.5703125" customWidth="1"/>
    <col min="3" max="3" width="32.28515625" customWidth="1"/>
    <col min="4" max="6" width="14.5703125" style="9" customWidth="1"/>
    <col min="7" max="7" width="23.5703125" style="9" customWidth="1"/>
    <col min="8" max="8" width="7.42578125" customWidth="1"/>
    <col min="9" max="9" width="3.7109375" customWidth="1"/>
    <col min="10" max="10" width="45" customWidth="1"/>
    <col min="11" max="11" width="15.42578125" style="4" customWidth="1"/>
    <col min="12" max="12" width="14.140625" style="4" customWidth="1"/>
    <col min="13" max="13" width="14.42578125" style="4" customWidth="1"/>
    <col min="14" max="14" width="14.5703125" style="9" customWidth="1"/>
    <col min="15" max="15" width="8.5703125" customWidth="1"/>
    <col min="16" max="16" width="5.7109375" customWidth="1"/>
    <col min="17" max="17" width="44.7109375" bestFit="1" customWidth="1"/>
    <col min="18" max="18" width="10.28515625" style="9" customWidth="1"/>
    <col min="19" max="20" width="9.140625" style="9"/>
    <col min="21" max="21" width="9.85546875" style="9" customWidth="1"/>
    <col min="22" max="22" width="11.28515625" style="9" bestFit="1" customWidth="1"/>
    <col min="23" max="23" width="11.7109375" style="9" customWidth="1"/>
    <col min="24" max="24" width="15.42578125" style="9" customWidth="1"/>
    <col min="25" max="25" width="9.140625" style="9"/>
    <col min="27" max="27" width="6.42578125" customWidth="1"/>
    <col min="28" max="28" width="42.28515625" customWidth="1"/>
    <col min="29" max="29" width="10" customWidth="1"/>
    <col min="30" max="30" width="9.28515625" style="9" customWidth="1"/>
    <col min="31" max="31" width="10.140625" style="9" customWidth="1"/>
    <col min="32" max="32" width="12" style="9" customWidth="1"/>
    <col min="33" max="33" width="16.7109375" style="9" customWidth="1"/>
    <col min="34" max="34" width="16.5703125" style="9" customWidth="1"/>
    <col min="35" max="35" width="14.28515625" style="9" customWidth="1"/>
    <col min="36" max="36" width="13.28515625" style="9" customWidth="1"/>
    <col min="37" max="37" width="8.42578125" customWidth="1"/>
    <col min="38" max="38" width="13.5703125" customWidth="1"/>
  </cols>
  <sheetData>
    <row r="1" spans="2:49" ht="15" customHeight="1">
      <c r="AH1"/>
      <c r="AI1"/>
      <c r="AJ1"/>
    </row>
    <row r="2" spans="2:49" ht="33" customHeight="1">
      <c r="B2" s="197" t="s">
        <v>0</v>
      </c>
      <c r="C2" s="197"/>
      <c r="D2" s="197"/>
      <c r="E2" s="197"/>
      <c r="F2" s="197"/>
      <c r="G2" s="197"/>
      <c r="AH2"/>
      <c r="AI2"/>
      <c r="AJ2"/>
    </row>
    <row r="3" spans="2:49" ht="15.75" thickBot="1">
      <c r="AH3"/>
      <c r="AI3"/>
      <c r="AJ3"/>
    </row>
    <row r="4" spans="2:49" ht="16.5" thickBot="1">
      <c r="B4" s="56" t="s">
        <v>1</v>
      </c>
      <c r="C4" s="57"/>
      <c r="D4" s="61"/>
      <c r="E4" s="61"/>
      <c r="F4" s="61"/>
      <c r="G4" s="58"/>
      <c r="I4" s="164" t="s">
        <v>2</v>
      </c>
      <c r="J4" s="165"/>
      <c r="K4" s="166" t="s">
        <v>3</v>
      </c>
      <c r="L4" s="166" t="s">
        <v>4</v>
      </c>
      <c r="M4" s="166" t="s">
        <v>5</v>
      </c>
      <c r="N4" s="167" t="s">
        <v>6</v>
      </c>
      <c r="P4" s="17" t="s">
        <v>7</v>
      </c>
      <c r="Q4" s="18"/>
      <c r="R4" s="19"/>
      <c r="S4" s="19"/>
      <c r="T4" s="19"/>
      <c r="U4" s="19"/>
      <c r="V4" s="19"/>
      <c r="W4" s="19"/>
      <c r="X4" s="19"/>
      <c r="Y4" s="33"/>
      <c r="AA4" s="17" t="s">
        <v>8</v>
      </c>
      <c r="AB4" s="18"/>
      <c r="AC4" s="18"/>
      <c r="AD4" s="19"/>
      <c r="AE4" s="19"/>
      <c r="AF4" s="19"/>
      <c r="AG4" s="19"/>
      <c r="AH4" s="19"/>
      <c r="AI4" s="19"/>
      <c r="AJ4" s="33"/>
      <c r="AO4" s="62"/>
      <c r="AP4" s="63"/>
      <c r="AQ4" s="9"/>
      <c r="AR4" s="9"/>
      <c r="AS4" s="9"/>
      <c r="AT4" s="9"/>
      <c r="AU4" s="9"/>
      <c r="AV4" s="9"/>
      <c r="AW4" s="9"/>
    </row>
    <row r="5" spans="2:49" ht="15.75">
      <c r="B5" s="76" t="s">
        <v>9</v>
      </c>
      <c r="C5" s="12" t="s">
        <v>10</v>
      </c>
      <c r="D5" s="31"/>
      <c r="E5" s="31"/>
      <c r="F5" s="31"/>
      <c r="G5" s="77"/>
      <c r="I5" s="168" t="s">
        <v>11</v>
      </c>
      <c r="J5" s="169" t="s">
        <v>12</v>
      </c>
      <c r="K5" s="170"/>
      <c r="L5" s="170"/>
      <c r="M5" s="170"/>
      <c r="N5" s="171"/>
      <c r="P5" s="110" t="s">
        <v>13</v>
      </c>
      <c r="Q5" s="111" t="s">
        <v>14</v>
      </c>
      <c r="R5" s="112" t="s">
        <v>15</v>
      </c>
      <c r="S5" s="112" t="s">
        <v>16</v>
      </c>
      <c r="T5" s="112" t="s">
        <v>17</v>
      </c>
      <c r="U5" s="112" t="s">
        <v>18</v>
      </c>
      <c r="V5" s="112" t="s">
        <v>19</v>
      </c>
      <c r="W5" s="112" t="s">
        <v>20</v>
      </c>
      <c r="X5" s="112" t="s">
        <v>21</v>
      </c>
      <c r="Y5" s="113" t="s">
        <v>22</v>
      </c>
      <c r="AA5" s="110" t="s">
        <v>13</v>
      </c>
      <c r="AB5" s="111" t="s">
        <v>23</v>
      </c>
      <c r="AC5" s="112" t="s">
        <v>15</v>
      </c>
      <c r="AD5" s="112" t="s">
        <v>16</v>
      </c>
      <c r="AE5" s="112" t="s">
        <v>17</v>
      </c>
      <c r="AF5" s="112" t="s">
        <v>18</v>
      </c>
      <c r="AG5" s="112" t="s">
        <v>19</v>
      </c>
      <c r="AH5" s="112" t="s">
        <v>20</v>
      </c>
      <c r="AI5" s="112" t="s">
        <v>21</v>
      </c>
      <c r="AJ5" s="113" t="s">
        <v>22</v>
      </c>
      <c r="AO5" s="29"/>
      <c r="AP5" s="7"/>
      <c r="AQ5" s="9"/>
      <c r="AR5" s="9"/>
      <c r="AS5" s="9"/>
      <c r="AT5" s="9"/>
      <c r="AU5" s="9"/>
      <c r="AV5" s="9"/>
      <c r="AW5" s="27"/>
    </row>
    <row r="6" spans="2:49" ht="15" customHeight="1">
      <c r="B6" s="78"/>
      <c r="C6" s="211" t="s">
        <v>24</v>
      </c>
      <c r="D6" s="207"/>
      <c r="E6" s="207"/>
      <c r="F6" s="207"/>
      <c r="G6" s="208"/>
      <c r="I6" s="172"/>
      <c r="J6" t="s">
        <v>25</v>
      </c>
      <c r="N6" s="173" t="s">
        <v>26</v>
      </c>
      <c r="P6" s="71"/>
      <c r="Q6" t="s">
        <v>27</v>
      </c>
      <c r="R6" s="9">
        <v>0</v>
      </c>
      <c r="S6" s="9">
        <v>0</v>
      </c>
      <c r="T6" s="9">
        <v>0</v>
      </c>
      <c r="U6" s="9">
        <v>0</v>
      </c>
      <c r="V6" s="9">
        <v>0</v>
      </c>
      <c r="W6" s="9">
        <v>0</v>
      </c>
      <c r="X6" s="9" t="s">
        <v>26</v>
      </c>
      <c r="Y6" s="69">
        <f>SUM(R6:W6)</f>
        <v>0</v>
      </c>
      <c r="AA6" s="71"/>
      <c r="AB6" t="s">
        <v>27</v>
      </c>
      <c r="AD6" s="9">
        <v>0</v>
      </c>
      <c r="AE6" s="9">
        <v>0</v>
      </c>
      <c r="AF6" s="9">
        <v>0</v>
      </c>
      <c r="AG6" s="9">
        <v>0</v>
      </c>
      <c r="AH6" s="9">
        <v>0</v>
      </c>
      <c r="AI6" s="9" t="s">
        <v>26</v>
      </c>
      <c r="AJ6" s="69">
        <f>SUM(AD6:AH6)</f>
        <v>0</v>
      </c>
      <c r="AO6" s="15"/>
      <c r="AP6" s="68"/>
      <c r="AQ6" s="9"/>
      <c r="AR6" s="9"/>
      <c r="AS6" s="9"/>
      <c r="AT6" s="9"/>
      <c r="AU6" s="9"/>
      <c r="AV6" s="9"/>
      <c r="AW6" s="9"/>
    </row>
    <row r="7" spans="2:49" ht="15" customHeight="1">
      <c r="B7" s="78"/>
      <c r="C7" s="212"/>
      <c r="D7" s="209"/>
      <c r="E7" s="209"/>
      <c r="F7" s="209"/>
      <c r="G7" s="210"/>
      <c r="I7" s="172"/>
      <c r="J7" t="s">
        <v>28</v>
      </c>
      <c r="N7" s="173" t="s">
        <v>26</v>
      </c>
      <c r="P7" s="71"/>
      <c r="Q7" t="s">
        <v>29</v>
      </c>
      <c r="R7" s="9">
        <v>0</v>
      </c>
      <c r="S7" s="9">
        <v>0</v>
      </c>
      <c r="T7" s="9">
        <v>0</v>
      </c>
      <c r="U7" s="9">
        <v>0</v>
      </c>
      <c r="V7" s="9">
        <v>0</v>
      </c>
      <c r="W7" s="9">
        <v>0</v>
      </c>
      <c r="X7" s="9">
        <f>SUM(R7:W7)</f>
        <v>0</v>
      </c>
      <c r="Y7" s="69">
        <f>SUM(R7:W7)</f>
        <v>0</v>
      </c>
      <c r="AA7" s="71"/>
      <c r="AB7" t="s">
        <v>29</v>
      </c>
      <c r="AD7" s="9">
        <v>0</v>
      </c>
      <c r="AE7" s="9">
        <v>0</v>
      </c>
      <c r="AF7" s="9">
        <v>0</v>
      </c>
      <c r="AG7" s="9">
        <v>0</v>
      </c>
      <c r="AH7" s="9">
        <v>0</v>
      </c>
      <c r="AI7" s="9">
        <f>SUM(AD7:AH7)</f>
        <v>0</v>
      </c>
      <c r="AJ7" s="69">
        <f>SUM(AD7:AH7)</f>
        <v>0</v>
      </c>
      <c r="AL7" s="6"/>
      <c r="AO7" s="15"/>
      <c r="AQ7" s="9"/>
      <c r="AR7" s="9"/>
      <c r="AS7" s="9"/>
      <c r="AT7" s="9"/>
      <c r="AU7" s="9"/>
      <c r="AV7" s="9"/>
      <c r="AW7" s="9"/>
    </row>
    <row r="8" spans="2:49" ht="15" customHeight="1">
      <c r="B8" s="78"/>
      <c r="C8" s="212" t="s">
        <v>30</v>
      </c>
      <c r="D8" s="209"/>
      <c r="E8" s="209"/>
      <c r="F8" s="209"/>
      <c r="G8" s="210"/>
      <c r="I8" s="172"/>
      <c r="J8" s="7" t="s">
        <v>31</v>
      </c>
      <c r="K8" s="55"/>
      <c r="L8" s="55"/>
      <c r="M8" s="55"/>
      <c r="N8" s="173"/>
      <c r="P8" s="71"/>
      <c r="Q8" s="21" t="s">
        <v>32</v>
      </c>
      <c r="R8" s="28">
        <f>SUM(R6:R7)</f>
        <v>0</v>
      </c>
      <c r="S8" s="28">
        <f t="shared" ref="S8:W8" si="0">SUM(S6:S7)</f>
        <v>0</v>
      </c>
      <c r="T8" s="28">
        <f t="shared" si="0"/>
        <v>0</v>
      </c>
      <c r="U8" s="28">
        <f t="shared" ref="U8" si="1">SUM(U6:U7)</f>
        <v>0</v>
      </c>
      <c r="V8" s="28">
        <f t="shared" si="0"/>
        <v>0</v>
      </c>
      <c r="W8" s="28">
        <f t="shared" si="0"/>
        <v>0</v>
      </c>
      <c r="X8" s="28">
        <f>X7</f>
        <v>0</v>
      </c>
      <c r="Y8" s="97">
        <f>SUM(Y6:Y7)</f>
        <v>0</v>
      </c>
      <c r="AA8" s="71"/>
      <c r="AB8" s="21" t="s">
        <v>32</v>
      </c>
      <c r="AC8" s="21"/>
      <c r="AD8" s="28">
        <f>SUM(AD6:AD7)</f>
        <v>0</v>
      </c>
      <c r="AE8" s="28">
        <f t="shared" ref="AE8:AH8" si="2">SUM(AE6:AE7)</f>
        <v>0</v>
      </c>
      <c r="AF8" s="28">
        <f t="shared" si="2"/>
        <v>0</v>
      </c>
      <c r="AG8" s="28">
        <f t="shared" si="2"/>
        <v>0</v>
      </c>
      <c r="AH8" s="28">
        <f t="shared" si="2"/>
        <v>0</v>
      </c>
      <c r="AI8" s="28">
        <f>AI7</f>
        <v>0</v>
      </c>
      <c r="AJ8" s="97">
        <f>SUM(AJ6:AJ7)</f>
        <v>0</v>
      </c>
      <c r="AO8" s="15"/>
      <c r="AQ8" s="9"/>
      <c r="AR8" s="9"/>
      <c r="AS8" s="9"/>
      <c r="AT8" s="9"/>
      <c r="AU8" s="9"/>
      <c r="AV8" s="9"/>
      <c r="AW8" s="9"/>
    </row>
    <row r="9" spans="2:49">
      <c r="B9" s="78"/>
      <c r="C9" s="212"/>
      <c r="D9" s="209"/>
      <c r="E9" s="209"/>
      <c r="F9" s="209"/>
      <c r="G9" s="210"/>
      <c r="I9" s="172"/>
      <c r="J9" t="s">
        <v>33</v>
      </c>
      <c r="N9" s="173">
        <f>SUM(K9:M9)</f>
        <v>0</v>
      </c>
      <c r="P9" s="71"/>
      <c r="Q9" t="s">
        <v>34</v>
      </c>
      <c r="R9" s="9">
        <v>0</v>
      </c>
      <c r="S9" s="9">
        <v>0</v>
      </c>
      <c r="T9" s="9">
        <v>0</v>
      </c>
      <c r="U9" s="9">
        <v>0</v>
      </c>
      <c r="V9" s="9">
        <v>0</v>
      </c>
      <c r="W9" s="9">
        <v>0</v>
      </c>
      <c r="X9" s="9" t="s">
        <v>26</v>
      </c>
      <c r="Y9" s="69">
        <f>SUM(R9:W9)</f>
        <v>0</v>
      </c>
      <c r="AA9" s="71"/>
      <c r="AB9" t="s">
        <v>34</v>
      </c>
      <c r="AD9" s="9">
        <v>0</v>
      </c>
      <c r="AE9" s="9">
        <v>0</v>
      </c>
      <c r="AF9" s="9">
        <v>0</v>
      </c>
      <c r="AG9" s="9">
        <v>0</v>
      </c>
      <c r="AH9" s="9">
        <v>0</v>
      </c>
      <c r="AI9" s="9" t="s">
        <v>26</v>
      </c>
      <c r="AJ9" s="69">
        <f>SUM(AD9:AH9)</f>
        <v>0</v>
      </c>
      <c r="AO9" s="15"/>
      <c r="AQ9" s="9"/>
      <c r="AR9" s="9"/>
      <c r="AS9" s="9"/>
      <c r="AT9" s="9"/>
      <c r="AU9" s="9"/>
      <c r="AV9" s="9"/>
      <c r="AW9" s="9"/>
    </row>
    <row r="10" spans="2:49">
      <c r="B10" s="78"/>
      <c r="C10" s="212"/>
      <c r="D10" s="209"/>
      <c r="E10" s="209"/>
      <c r="F10" s="209"/>
      <c r="G10" s="210"/>
      <c r="I10" s="172"/>
      <c r="J10" t="s">
        <v>35</v>
      </c>
      <c r="N10" s="173">
        <f t="shared" ref="N10:N11" si="3">SUM(K10:M10)</f>
        <v>0</v>
      </c>
      <c r="P10" s="71"/>
      <c r="Q10" t="s">
        <v>36</v>
      </c>
      <c r="R10" s="9">
        <v>0</v>
      </c>
      <c r="S10" s="9">
        <v>0</v>
      </c>
      <c r="T10" s="9">
        <v>0</v>
      </c>
      <c r="U10" s="9">
        <v>0</v>
      </c>
      <c r="V10" s="9">
        <v>0</v>
      </c>
      <c r="W10" s="9">
        <v>0</v>
      </c>
      <c r="X10" s="9">
        <f>SUM(R10:W10)</f>
        <v>0</v>
      </c>
      <c r="Y10" s="69">
        <f>SUM(R10:W10)</f>
        <v>0</v>
      </c>
      <c r="AA10" s="71"/>
      <c r="AB10" t="s">
        <v>36</v>
      </c>
      <c r="AD10" s="9">
        <v>0</v>
      </c>
      <c r="AE10" s="9">
        <v>0</v>
      </c>
      <c r="AF10" s="9">
        <v>0</v>
      </c>
      <c r="AG10" s="9">
        <v>0</v>
      </c>
      <c r="AH10" s="9">
        <v>0</v>
      </c>
      <c r="AI10" s="9">
        <f>SUM(AD10:AH10)</f>
        <v>0</v>
      </c>
      <c r="AJ10" s="69">
        <f>SUM(AD10:AH10)</f>
        <v>0</v>
      </c>
      <c r="AO10" s="15"/>
      <c r="AP10" s="68"/>
      <c r="AQ10" s="9"/>
      <c r="AR10" s="9"/>
      <c r="AS10" s="9"/>
      <c r="AT10" s="9"/>
      <c r="AU10" s="9"/>
      <c r="AV10" s="9"/>
      <c r="AW10" s="9"/>
    </row>
    <row r="11" spans="2:49">
      <c r="B11" s="76" t="s">
        <v>37</v>
      </c>
      <c r="C11" s="12" t="s">
        <v>38</v>
      </c>
      <c r="D11" s="31"/>
      <c r="E11" s="31"/>
      <c r="F11" s="31"/>
      <c r="G11" s="80"/>
      <c r="I11" s="172"/>
      <c r="J11" t="s">
        <v>39</v>
      </c>
      <c r="N11" s="173">
        <f t="shared" si="3"/>
        <v>0</v>
      </c>
      <c r="P11" s="71"/>
      <c r="Q11" s="21" t="s">
        <v>40</v>
      </c>
      <c r="R11" s="28">
        <f>SUM(R9:R10)</f>
        <v>0</v>
      </c>
      <c r="S11" s="28">
        <f t="shared" ref="S11:W11" si="4">SUM(S9:S10)</f>
        <v>0</v>
      </c>
      <c r="T11" s="28">
        <f t="shared" si="4"/>
        <v>0</v>
      </c>
      <c r="U11" s="28">
        <f t="shared" ref="U11" si="5">SUM(U9:U10)</f>
        <v>0</v>
      </c>
      <c r="V11" s="28">
        <f t="shared" si="4"/>
        <v>0</v>
      </c>
      <c r="W11" s="28">
        <f t="shared" si="4"/>
        <v>0</v>
      </c>
      <c r="X11" s="28">
        <f>SUM(X9:X10)</f>
        <v>0</v>
      </c>
      <c r="Y11" s="97">
        <f>SUM(Y9:Y10)</f>
        <v>0</v>
      </c>
      <c r="AA11" s="71"/>
      <c r="AB11" s="21" t="s">
        <v>40</v>
      </c>
      <c r="AC11" s="21"/>
      <c r="AD11" s="28">
        <f>SUM(AD9:AD10)</f>
        <v>0</v>
      </c>
      <c r="AE11" s="28">
        <f t="shared" ref="AE11:AH11" si="6">SUM(AE9:AE10)</f>
        <v>0</v>
      </c>
      <c r="AF11" s="28">
        <f t="shared" si="6"/>
        <v>0</v>
      </c>
      <c r="AG11" s="28">
        <f t="shared" si="6"/>
        <v>0</v>
      </c>
      <c r="AH11" s="28">
        <f t="shared" si="6"/>
        <v>0</v>
      </c>
      <c r="AI11" s="28">
        <f>SUM(AI9:AI10)</f>
        <v>0</v>
      </c>
      <c r="AJ11" s="97">
        <f>SUM(AJ9:AJ10)</f>
        <v>0</v>
      </c>
      <c r="AO11" s="15"/>
      <c r="AQ11" s="9"/>
      <c r="AR11" s="9"/>
      <c r="AS11" s="9"/>
      <c r="AT11" s="9"/>
      <c r="AU11" s="9"/>
      <c r="AV11" s="9"/>
      <c r="AW11" s="9"/>
    </row>
    <row r="12" spans="2:49" ht="15" customHeight="1">
      <c r="B12" s="78"/>
      <c r="G12" s="81"/>
      <c r="I12" s="172"/>
      <c r="J12" s="7" t="s">
        <v>41</v>
      </c>
      <c r="K12" s="55">
        <f>SUM(K6+K9+K10+K11)</f>
        <v>0</v>
      </c>
      <c r="L12" s="55">
        <f t="shared" ref="L12:M12" si="7">SUM(L6+L9+L10+L11)</f>
        <v>0</v>
      </c>
      <c r="M12" s="55">
        <f t="shared" si="7"/>
        <v>0</v>
      </c>
      <c r="N12" s="173" t="s">
        <v>26</v>
      </c>
      <c r="P12" s="71"/>
      <c r="Q12" t="s">
        <v>42</v>
      </c>
      <c r="R12" s="9">
        <v>0</v>
      </c>
      <c r="S12" s="9">
        <v>0</v>
      </c>
      <c r="T12" s="9">
        <v>0</v>
      </c>
      <c r="U12" s="9">
        <v>0</v>
      </c>
      <c r="V12" s="9">
        <v>0</v>
      </c>
      <c r="W12" s="9">
        <v>0</v>
      </c>
      <c r="X12" s="9" t="s">
        <v>26</v>
      </c>
      <c r="Y12" s="69">
        <f t="shared" ref="Y12:Y18" si="8">SUM(R12:W12)</f>
        <v>0</v>
      </c>
      <c r="AA12" s="71"/>
      <c r="AB12" t="s">
        <v>42</v>
      </c>
      <c r="AD12" s="9">
        <v>0</v>
      </c>
      <c r="AE12" s="9">
        <v>0</v>
      </c>
      <c r="AF12" s="9">
        <v>0</v>
      </c>
      <c r="AG12" s="9">
        <v>0</v>
      </c>
      <c r="AH12" s="9">
        <v>0</v>
      </c>
      <c r="AI12" s="9" t="s">
        <v>26</v>
      </c>
      <c r="AJ12" s="69">
        <f>SUM(AD12:AH12)</f>
        <v>0</v>
      </c>
      <c r="AO12" s="15"/>
      <c r="AQ12" s="9"/>
      <c r="AR12" s="9"/>
      <c r="AS12" s="9"/>
      <c r="AT12" s="9"/>
      <c r="AU12" s="9"/>
      <c r="AV12" s="9"/>
      <c r="AW12" s="9"/>
    </row>
    <row r="13" spans="2:49">
      <c r="B13" s="78"/>
      <c r="C13" t="s">
        <v>43</v>
      </c>
      <c r="G13" s="69"/>
      <c r="I13" s="172"/>
      <c r="J13" s="7"/>
      <c r="K13" s="55"/>
      <c r="L13" s="55"/>
      <c r="M13" s="55"/>
      <c r="N13" s="173"/>
      <c r="P13" s="71"/>
      <c r="Q13" t="s">
        <v>44</v>
      </c>
      <c r="R13" s="9">
        <v>0</v>
      </c>
      <c r="S13" s="9">
        <v>0</v>
      </c>
      <c r="T13" s="9">
        <v>0</v>
      </c>
      <c r="U13" s="9">
        <v>0</v>
      </c>
      <c r="V13" s="9">
        <v>0</v>
      </c>
      <c r="W13" s="9">
        <v>0</v>
      </c>
      <c r="X13" s="9">
        <f>SUM(R13:W13)</f>
        <v>0</v>
      </c>
      <c r="Y13" s="69">
        <f t="shared" si="8"/>
        <v>0</v>
      </c>
      <c r="AA13" s="71"/>
      <c r="AB13" t="s">
        <v>44</v>
      </c>
      <c r="AD13" s="9">
        <v>0</v>
      </c>
      <c r="AE13" s="9">
        <v>0</v>
      </c>
      <c r="AF13" s="9">
        <v>0</v>
      </c>
      <c r="AG13" s="9">
        <v>0</v>
      </c>
      <c r="AH13" s="9">
        <v>0</v>
      </c>
      <c r="AI13" s="9">
        <f>SUM(AD13:AH13)</f>
        <v>0</v>
      </c>
      <c r="AJ13" s="69">
        <f>SUM(AD13:AH13)</f>
        <v>0</v>
      </c>
      <c r="AO13" s="15"/>
      <c r="AQ13" s="9"/>
      <c r="AR13" s="9"/>
      <c r="AS13" s="9"/>
      <c r="AT13" s="9"/>
      <c r="AU13" s="9"/>
      <c r="AV13" s="9"/>
      <c r="AW13" s="9"/>
    </row>
    <row r="14" spans="2:49" ht="16.5">
      <c r="B14" s="78"/>
      <c r="C14" s="82"/>
      <c r="G14" s="69"/>
      <c r="I14" s="174" t="s">
        <v>45</v>
      </c>
      <c r="J14" s="175" t="s">
        <v>46</v>
      </c>
      <c r="K14" s="176"/>
      <c r="L14" s="176"/>
      <c r="M14" s="176"/>
      <c r="N14" s="177"/>
      <c r="P14" s="71"/>
      <c r="Q14" t="s">
        <v>47</v>
      </c>
      <c r="R14" s="9">
        <v>0</v>
      </c>
      <c r="S14" s="9">
        <v>0</v>
      </c>
      <c r="T14" s="9">
        <v>0</v>
      </c>
      <c r="U14" s="9">
        <v>0</v>
      </c>
      <c r="V14" s="9">
        <v>0</v>
      </c>
      <c r="W14" s="9">
        <v>0</v>
      </c>
      <c r="X14" s="9" t="s">
        <v>26</v>
      </c>
      <c r="Y14" s="69">
        <f t="shared" si="8"/>
        <v>0</v>
      </c>
      <c r="AA14" s="71"/>
      <c r="AB14" t="s">
        <v>47</v>
      </c>
      <c r="AD14" s="9">
        <v>0</v>
      </c>
      <c r="AE14" s="9">
        <v>0</v>
      </c>
      <c r="AF14" s="9">
        <v>0</v>
      </c>
      <c r="AG14" s="9">
        <v>0</v>
      </c>
      <c r="AH14" s="9">
        <v>0</v>
      </c>
      <c r="AI14" s="9" t="s">
        <v>26</v>
      </c>
      <c r="AJ14" s="69">
        <f>SUM(AD14:AH14)</f>
        <v>0</v>
      </c>
      <c r="AO14" s="15"/>
      <c r="AP14" s="68"/>
      <c r="AQ14" s="9"/>
      <c r="AR14" s="9"/>
      <c r="AS14" s="9"/>
      <c r="AT14" s="9"/>
      <c r="AU14" s="9"/>
      <c r="AV14" s="9"/>
      <c r="AW14" s="9"/>
    </row>
    <row r="15" spans="2:49">
      <c r="B15" s="83"/>
      <c r="C15" s="84"/>
      <c r="D15" s="85"/>
      <c r="E15" s="85"/>
      <c r="F15" s="85"/>
      <c r="G15" s="86"/>
      <c r="I15" s="178"/>
      <c r="J15" s="7" t="s">
        <v>48</v>
      </c>
      <c r="K15" s="55"/>
      <c r="L15" s="55"/>
      <c r="M15" s="55"/>
      <c r="N15" s="173"/>
      <c r="P15" s="71"/>
      <c r="Q15" t="s">
        <v>49</v>
      </c>
      <c r="R15" s="9">
        <v>0</v>
      </c>
      <c r="S15" s="9">
        <v>0</v>
      </c>
      <c r="T15" s="9">
        <v>0</v>
      </c>
      <c r="U15" s="9">
        <v>0</v>
      </c>
      <c r="V15" s="9">
        <v>0</v>
      </c>
      <c r="W15" s="9">
        <v>0</v>
      </c>
      <c r="X15" s="9">
        <f>SUM(R15:W15)</f>
        <v>0</v>
      </c>
      <c r="Y15" s="69">
        <f t="shared" si="8"/>
        <v>0</v>
      </c>
      <c r="AA15" s="71"/>
      <c r="AB15" t="s">
        <v>49</v>
      </c>
      <c r="AD15" s="9">
        <v>0</v>
      </c>
      <c r="AE15" s="9">
        <v>0</v>
      </c>
      <c r="AF15" s="9">
        <v>0</v>
      </c>
      <c r="AG15" s="9">
        <v>0</v>
      </c>
      <c r="AH15" s="9">
        <v>0</v>
      </c>
      <c r="AI15" s="9">
        <f>SUM(AD15:AH15)</f>
        <v>0</v>
      </c>
      <c r="AJ15" s="69">
        <f>SUM(AD15:AH15)</f>
        <v>0</v>
      </c>
      <c r="AO15" s="15"/>
      <c r="AQ15" s="9"/>
      <c r="AR15" s="9"/>
      <c r="AS15" s="9"/>
      <c r="AT15" s="9"/>
      <c r="AU15" s="9"/>
      <c r="AV15" s="9"/>
      <c r="AW15" s="9"/>
    </row>
    <row r="16" spans="2:49">
      <c r="B16" s="76" t="s">
        <v>50</v>
      </c>
      <c r="C16" s="12" t="s">
        <v>51</v>
      </c>
      <c r="D16" s="31"/>
      <c r="E16" s="31"/>
      <c r="F16" s="31"/>
      <c r="G16" s="87"/>
      <c r="I16" s="172"/>
      <c r="J16" t="s">
        <v>52</v>
      </c>
      <c r="N16" s="173"/>
      <c r="P16" s="71"/>
      <c r="Q16" t="s">
        <v>53</v>
      </c>
      <c r="R16" s="9">
        <v>0</v>
      </c>
      <c r="S16" s="9">
        <v>0</v>
      </c>
      <c r="T16" s="9">
        <v>0</v>
      </c>
      <c r="U16" s="9">
        <v>0</v>
      </c>
      <c r="V16" s="9">
        <v>0</v>
      </c>
      <c r="W16" s="9">
        <v>0</v>
      </c>
      <c r="X16" s="9" t="s">
        <v>26</v>
      </c>
      <c r="Y16" s="69">
        <f t="shared" si="8"/>
        <v>0</v>
      </c>
      <c r="AA16" s="71"/>
      <c r="AB16" t="s">
        <v>53</v>
      </c>
      <c r="AD16" s="9">
        <v>0</v>
      </c>
      <c r="AE16" s="9">
        <v>0</v>
      </c>
      <c r="AF16" s="9">
        <v>0</v>
      </c>
      <c r="AG16" s="9">
        <v>0</v>
      </c>
      <c r="AH16" s="9">
        <v>0</v>
      </c>
      <c r="AI16" s="9" t="s">
        <v>26</v>
      </c>
      <c r="AJ16" s="69">
        <f>SUM(AD16:AH16)</f>
        <v>0</v>
      </c>
      <c r="AO16" s="15"/>
      <c r="AQ16" s="9"/>
      <c r="AR16" s="9"/>
      <c r="AS16" s="9"/>
      <c r="AT16" s="9"/>
      <c r="AU16" s="9"/>
      <c r="AV16" s="9"/>
      <c r="AW16" s="9"/>
    </row>
    <row r="17" spans="2:49">
      <c r="B17" s="78"/>
      <c r="C17" s="5"/>
      <c r="D17" s="10"/>
      <c r="E17" s="10"/>
      <c r="F17" s="10"/>
      <c r="G17" s="86"/>
      <c r="I17" s="178"/>
      <c r="J17" t="s">
        <v>54</v>
      </c>
      <c r="N17" s="173"/>
      <c r="P17" s="71"/>
      <c r="Q17" t="s">
        <v>55</v>
      </c>
      <c r="R17" s="9">
        <v>0</v>
      </c>
      <c r="S17" s="9">
        <v>0</v>
      </c>
      <c r="T17" s="9">
        <v>0</v>
      </c>
      <c r="U17" s="9">
        <v>0</v>
      </c>
      <c r="V17" s="9">
        <v>0</v>
      </c>
      <c r="W17" s="9">
        <v>0</v>
      </c>
      <c r="X17" s="9">
        <f>SUM(R17:W17)</f>
        <v>0</v>
      </c>
      <c r="Y17" s="69">
        <f t="shared" si="8"/>
        <v>0</v>
      </c>
      <c r="AA17" s="71"/>
      <c r="AB17" t="s">
        <v>55</v>
      </c>
      <c r="AD17" s="9">
        <v>0</v>
      </c>
      <c r="AE17" s="9">
        <v>0</v>
      </c>
      <c r="AF17" s="9">
        <v>0</v>
      </c>
      <c r="AG17" s="9">
        <v>0</v>
      </c>
      <c r="AH17" s="9">
        <v>0</v>
      </c>
      <c r="AI17" s="9">
        <f>SUM(AD17:AH17)</f>
        <v>0</v>
      </c>
      <c r="AJ17" s="69">
        <f>SUM(AD17:AH17)</f>
        <v>0</v>
      </c>
      <c r="AO17" s="15"/>
      <c r="AQ17" s="9"/>
      <c r="AR17" s="9"/>
      <c r="AS17" s="9"/>
      <c r="AT17" s="9"/>
      <c r="AU17" s="9"/>
      <c r="AV17" s="9"/>
      <c r="AW17" s="9"/>
    </row>
    <row r="18" spans="2:49">
      <c r="B18" s="78"/>
      <c r="C18" s="5"/>
      <c r="D18" s="10"/>
      <c r="E18" s="10"/>
      <c r="F18" s="10"/>
      <c r="G18" s="79"/>
      <c r="I18" s="178"/>
      <c r="J18" t="s">
        <v>56</v>
      </c>
      <c r="N18" s="173"/>
      <c r="P18" s="71"/>
      <c r="Q18" t="s">
        <v>57</v>
      </c>
      <c r="R18" s="9">
        <v>0</v>
      </c>
      <c r="S18" s="9">
        <v>0</v>
      </c>
      <c r="T18" s="9">
        <v>0</v>
      </c>
      <c r="U18" s="9">
        <v>0</v>
      </c>
      <c r="V18" s="9">
        <v>0</v>
      </c>
      <c r="W18" s="9">
        <v>0</v>
      </c>
      <c r="X18" s="9" t="s">
        <v>26</v>
      </c>
      <c r="Y18" s="69">
        <f t="shared" si="8"/>
        <v>0</v>
      </c>
      <c r="AA18" s="71"/>
      <c r="AB18" t="s">
        <v>57</v>
      </c>
      <c r="AD18" s="9">
        <v>0</v>
      </c>
      <c r="AE18" s="9">
        <v>0</v>
      </c>
      <c r="AF18" s="9">
        <v>0</v>
      </c>
      <c r="AG18" s="9">
        <v>0</v>
      </c>
      <c r="AH18" s="9">
        <v>0</v>
      </c>
      <c r="AI18" s="9" t="s">
        <v>26</v>
      </c>
      <c r="AJ18" s="69">
        <f>SUM(AD18:AH18)</f>
        <v>0</v>
      </c>
      <c r="AO18" s="15"/>
      <c r="AQ18" s="9"/>
      <c r="AR18" s="9"/>
      <c r="AS18" s="9"/>
      <c r="AT18" s="9"/>
      <c r="AU18" s="9"/>
      <c r="AV18" s="9"/>
      <c r="AW18" s="27"/>
    </row>
    <row r="19" spans="2:49" ht="15.75" thickBot="1">
      <c r="B19" s="88"/>
      <c r="C19" s="89"/>
      <c r="D19" s="90"/>
      <c r="E19" s="90"/>
      <c r="F19" s="90"/>
      <c r="G19" s="91"/>
      <c r="I19" s="178"/>
      <c r="J19" s="7" t="s">
        <v>58</v>
      </c>
      <c r="N19" s="173"/>
      <c r="P19" s="71"/>
      <c r="Q19" t="s">
        <v>59</v>
      </c>
      <c r="R19" s="9">
        <v>0</v>
      </c>
      <c r="S19" s="9">
        <v>0</v>
      </c>
      <c r="T19" s="9">
        <v>0</v>
      </c>
      <c r="U19" s="9">
        <v>0</v>
      </c>
      <c r="V19" s="9">
        <v>0</v>
      </c>
      <c r="W19" s="9">
        <v>0</v>
      </c>
      <c r="X19" s="9">
        <f>SUM(R19:W19)</f>
        <v>0</v>
      </c>
      <c r="Y19" s="69">
        <f>-SUM(R19:W19)</f>
        <v>0</v>
      </c>
      <c r="AA19" s="71"/>
      <c r="AB19" t="s">
        <v>59</v>
      </c>
      <c r="AD19" s="9">
        <v>0</v>
      </c>
      <c r="AE19" s="9">
        <v>0</v>
      </c>
      <c r="AF19" s="9">
        <v>0</v>
      </c>
      <c r="AG19" s="9">
        <v>0</v>
      </c>
      <c r="AH19" s="9">
        <v>0</v>
      </c>
      <c r="AI19" s="9">
        <f>SUM(AD19:AH19)</f>
        <v>0</v>
      </c>
      <c r="AJ19" s="69">
        <f>-SUM(AD19:AH19)</f>
        <v>0</v>
      </c>
      <c r="AO19" s="15"/>
      <c r="AP19" s="68"/>
      <c r="AQ19" s="9"/>
      <c r="AR19" s="9"/>
      <c r="AS19" s="9"/>
      <c r="AT19" s="9"/>
      <c r="AU19" s="9"/>
      <c r="AV19" s="9"/>
      <c r="AW19" s="9"/>
    </row>
    <row r="20" spans="2:49" ht="15.75" thickBot="1">
      <c r="C20" s="5"/>
      <c r="D20" s="10"/>
      <c r="E20" s="10"/>
      <c r="F20" s="10"/>
      <c r="G20" s="10"/>
      <c r="I20" s="178"/>
      <c r="J20" t="s">
        <v>52</v>
      </c>
      <c r="N20" s="173"/>
      <c r="P20" s="71"/>
      <c r="Q20" s="21" t="s">
        <v>60</v>
      </c>
      <c r="R20" s="28">
        <v>0</v>
      </c>
      <c r="S20" s="28">
        <v>0</v>
      </c>
      <c r="T20" s="28">
        <v>0</v>
      </c>
      <c r="U20" s="28">
        <f>SUM(U12:U17)</f>
        <v>0</v>
      </c>
      <c r="V20" s="28">
        <f>SUM(V12:V17)</f>
        <v>0</v>
      </c>
      <c r="W20" s="28">
        <f>SUM(W12:W17)</f>
        <v>0</v>
      </c>
      <c r="X20" s="28">
        <f>SUM(R20:W20)</f>
        <v>0</v>
      </c>
      <c r="Y20" s="97">
        <f>SUM(R20:W20)</f>
        <v>0</v>
      </c>
      <c r="AA20" s="71"/>
      <c r="AB20" s="21" t="s">
        <v>60</v>
      </c>
      <c r="AC20" s="21"/>
      <c r="AD20" s="28">
        <v>0</v>
      </c>
      <c r="AE20" s="28">
        <v>0</v>
      </c>
      <c r="AF20" s="28">
        <v>0</v>
      </c>
      <c r="AG20" s="28">
        <f>SUM(AG12:AG17)</f>
        <v>0</v>
      </c>
      <c r="AH20" s="28">
        <f>SUM(AH12:AH17)</f>
        <v>0</v>
      </c>
      <c r="AI20" s="28">
        <f>SUM(AD20:AH20)</f>
        <v>0</v>
      </c>
      <c r="AJ20" s="97">
        <f>SUM(AD20:AH20)</f>
        <v>0</v>
      </c>
      <c r="AO20" s="15"/>
      <c r="AQ20" s="9"/>
      <c r="AR20" s="9"/>
      <c r="AS20" s="9"/>
      <c r="AT20" s="9"/>
      <c r="AU20" s="9"/>
      <c r="AV20" s="9"/>
      <c r="AW20" s="27"/>
    </row>
    <row r="21" spans="2:49" ht="16.5" thickBot="1">
      <c r="B21" s="135" t="s">
        <v>61</v>
      </c>
      <c r="C21" s="136"/>
      <c r="D21" s="137"/>
      <c r="E21" s="137"/>
      <c r="F21" s="137"/>
      <c r="G21" s="138"/>
      <c r="I21" s="178"/>
      <c r="J21" t="s">
        <v>54</v>
      </c>
      <c r="N21" s="173"/>
      <c r="P21" s="71"/>
      <c r="Q21" s="7" t="s">
        <v>62</v>
      </c>
      <c r="R21" s="9">
        <f>SUM(R8,R11,R20)</f>
        <v>0</v>
      </c>
      <c r="S21" s="9">
        <f t="shared" ref="S21:W21" si="9">SUM(S8,S11,S20)</f>
        <v>0</v>
      </c>
      <c r="T21" s="9">
        <f t="shared" si="9"/>
        <v>0</v>
      </c>
      <c r="U21" s="9">
        <f t="shared" ref="U21" si="10">SUM(U8,U11,U20)</f>
        <v>0</v>
      </c>
      <c r="V21" s="9">
        <f t="shared" si="9"/>
        <v>0</v>
      </c>
      <c r="W21" s="9">
        <f t="shared" si="9"/>
        <v>0</v>
      </c>
      <c r="X21" s="9">
        <f>SUM(X8,X11,X20)</f>
        <v>0</v>
      </c>
      <c r="Y21" s="108">
        <f>SUM(Y8,Y11,Y20)</f>
        <v>0</v>
      </c>
      <c r="AA21" s="71"/>
      <c r="AB21" s="7" t="s">
        <v>62</v>
      </c>
      <c r="AC21" s="7"/>
      <c r="AD21" s="9">
        <f>SUM(AD8,AD11,AD20)</f>
        <v>0</v>
      </c>
      <c r="AE21" s="9">
        <f t="shared" ref="AE21:AH21" si="11">SUM(AE8,AE11,AE20)</f>
        <v>0</v>
      </c>
      <c r="AF21" s="9">
        <f t="shared" si="11"/>
        <v>0</v>
      </c>
      <c r="AG21" s="9">
        <f t="shared" si="11"/>
        <v>0</v>
      </c>
      <c r="AH21" s="9">
        <f t="shared" si="11"/>
        <v>0</v>
      </c>
      <c r="AI21" s="9">
        <f>SUM(AI8,AI11,AI20)</f>
        <v>0</v>
      </c>
      <c r="AJ21" s="108">
        <f>SUM(AJ8,AJ11,AJ20)</f>
        <v>0</v>
      </c>
      <c r="AO21" s="15"/>
      <c r="AP21" s="68"/>
      <c r="AQ21" s="9"/>
      <c r="AR21" s="9"/>
      <c r="AS21" s="9"/>
      <c r="AT21" s="9"/>
      <c r="AU21" s="9"/>
      <c r="AV21" s="9"/>
      <c r="AW21" s="9"/>
    </row>
    <row r="22" spans="2:49">
      <c r="B22" s="139" t="s">
        <v>63</v>
      </c>
      <c r="C22" s="140" t="s">
        <v>64</v>
      </c>
      <c r="D22" s="141"/>
      <c r="E22" s="141"/>
      <c r="F22" s="141"/>
      <c r="G22" s="142"/>
      <c r="I22" s="178"/>
      <c r="J22" t="s">
        <v>56</v>
      </c>
      <c r="N22" s="173"/>
      <c r="P22" s="71"/>
      <c r="Y22" s="69"/>
      <c r="AA22" s="71"/>
      <c r="AJ22" s="69"/>
      <c r="AO22" s="15"/>
      <c r="AQ22" s="9"/>
      <c r="AR22" s="9"/>
      <c r="AS22" s="9"/>
      <c r="AT22" s="9"/>
      <c r="AU22" s="9"/>
      <c r="AV22" s="9"/>
      <c r="AW22" s="9"/>
    </row>
    <row r="23" spans="2:49">
      <c r="B23" s="71"/>
      <c r="C23" t="s">
        <v>65</v>
      </c>
      <c r="G23" s="92"/>
      <c r="I23" s="178"/>
      <c r="N23" s="173"/>
      <c r="P23" s="114" t="s">
        <v>66</v>
      </c>
      <c r="Q23" s="115" t="s">
        <v>67</v>
      </c>
      <c r="R23" s="112" t="s">
        <v>15</v>
      </c>
      <c r="S23" s="112" t="s">
        <v>16</v>
      </c>
      <c r="T23" s="112" t="s">
        <v>17</v>
      </c>
      <c r="U23" s="112" t="s">
        <v>18</v>
      </c>
      <c r="V23" s="112" t="s">
        <v>19</v>
      </c>
      <c r="W23" s="112" t="s">
        <v>20</v>
      </c>
      <c r="X23" s="112" t="s">
        <v>21</v>
      </c>
      <c r="Y23" s="113" t="s">
        <v>22</v>
      </c>
      <c r="AA23" s="114" t="s">
        <v>66</v>
      </c>
      <c r="AB23" s="115" t="s">
        <v>68</v>
      </c>
      <c r="AC23" s="112" t="s">
        <v>15</v>
      </c>
      <c r="AD23" s="112" t="s">
        <v>16</v>
      </c>
      <c r="AE23" s="112" t="s">
        <v>17</v>
      </c>
      <c r="AF23" s="112" t="s">
        <v>18</v>
      </c>
      <c r="AG23" s="112" t="s">
        <v>19</v>
      </c>
      <c r="AH23" s="112" t="s">
        <v>20</v>
      </c>
      <c r="AI23" s="112" t="s">
        <v>21</v>
      </c>
      <c r="AJ23" s="113" t="s">
        <v>22</v>
      </c>
      <c r="AO23" s="15"/>
      <c r="AQ23" s="9"/>
      <c r="AR23" s="9"/>
      <c r="AS23" s="9"/>
      <c r="AT23" s="9"/>
      <c r="AU23" s="9"/>
      <c r="AV23" s="9"/>
      <c r="AW23" s="27"/>
    </row>
    <row r="24" spans="2:49" ht="15" customHeight="1">
      <c r="B24" s="71"/>
      <c r="C24" s="93" t="s">
        <v>69</v>
      </c>
      <c r="D24" s="10"/>
      <c r="E24" s="10"/>
      <c r="F24" s="10"/>
      <c r="G24" s="69"/>
      <c r="I24" s="196" t="s">
        <v>70</v>
      </c>
      <c r="J24" s="175" t="s">
        <v>71</v>
      </c>
      <c r="K24" s="176"/>
      <c r="L24" s="176"/>
      <c r="M24" s="176"/>
      <c r="N24" s="177"/>
      <c r="P24" s="116"/>
      <c r="Q24" s="117" t="s">
        <v>27</v>
      </c>
      <c r="R24" s="9">
        <v>0</v>
      </c>
      <c r="S24" s="9">
        <v>0</v>
      </c>
      <c r="T24" s="9">
        <v>0</v>
      </c>
      <c r="U24" s="9">
        <v>0</v>
      </c>
      <c r="V24" s="9">
        <v>0</v>
      </c>
      <c r="W24" s="9">
        <v>0</v>
      </c>
      <c r="X24" s="9" t="s">
        <v>26</v>
      </c>
      <c r="Y24" s="69">
        <f>SUM(R24:W24)</f>
        <v>0</v>
      </c>
      <c r="AA24" s="116"/>
      <c r="AB24" s="117" t="s">
        <v>27</v>
      </c>
      <c r="AC24" s="117"/>
      <c r="AD24" s="9">
        <v>0</v>
      </c>
      <c r="AE24" s="9">
        <v>0</v>
      </c>
      <c r="AF24" s="9">
        <v>0</v>
      </c>
      <c r="AG24" s="9">
        <v>0</v>
      </c>
      <c r="AH24" s="9">
        <v>0</v>
      </c>
      <c r="AI24" s="9" t="s">
        <v>26</v>
      </c>
      <c r="AJ24" s="69">
        <f>SUM(AD24:AH24)</f>
        <v>0</v>
      </c>
      <c r="AO24" s="15"/>
      <c r="AQ24" s="9"/>
      <c r="AR24" s="9"/>
      <c r="AS24" s="9"/>
      <c r="AT24" s="9"/>
      <c r="AU24" s="9"/>
      <c r="AV24" s="9"/>
      <c r="AW24" s="9"/>
    </row>
    <row r="25" spans="2:49" ht="15" customHeight="1">
      <c r="B25" s="71"/>
      <c r="C25" s="7" t="s">
        <v>22</v>
      </c>
      <c r="D25" s="27"/>
      <c r="E25" s="27"/>
      <c r="F25" s="27"/>
      <c r="G25" s="69"/>
      <c r="I25" s="178"/>
      <c r="J25" s="7" t="s">
        <v>72</v>
      </c>
      <c r="N25" s="173"/>
      <c r="P25" s="116"/>
      <c r="Q25" s="117" t="s">
        <v>29</v>
      </c>
      <c r="R25" s="9">
        <v>0</v>
      </c>
      <c r="S25" s="9">
        <v>0</v>
      </c>
      <c r="T25" s="9">
        <v>0</v>
      </c>
      <c r="U25" s="9">
        <v>0</v>
      </c>
      <c r="V25" s="9">
        <v>0</v>
      </c>
      <c r="W25" s="9">
        <v>0</v>
      </c>
      <c r="X25" s="9">
        <v>0</v>
      </c>
      <c r="Y25" s="69">
        <v>0</v>
      </c>
      <c r="AA25" s="116"/>
      <c r="AB25" s="117" t="s">
        <v>29</v>
      </c>
      <c r="AC25" s="117"/>
      <c r="AD25" s="9">
        <v>0</v>
      </c>
      <c r="AE25" s="9">
        <v>0</v>
      </c>
      <c r="AF25" s="9">
        <v>0</v>
      </c>
      <c r="AG25" s="9">
        <v>0</v>
      </c>
      <c r="AH25" s="9">
        <v>0</v>
      </c>
      <c r="AI25" s="9">
        <f>SUM(AD25:AH25)</f>
        <v>0</v>
      </c>
      <c r="AJ25" s="69">
        <f>SUM(AD25:AH25)</f>
        <v>0</v>
      </c>
      <c r="AP25" s="7"/>
      <c r="AQ25" s="9"/>
      <c r="AR25" s="9"/>
      <c r="AS25" s="9"/>
      <c r="AT25" s="9"/>
      <c r="AU25" s="9"/>
      <c r="AV25" s="9"/>
      <c r="AW25" s="27"/>
    </row>
    <row r="26" spans="2:49" s="13" customFormat="1" ht="15" customHeight="1">
      <c r="B26" s="83"/>
      <c r="C26" t="s">
        <v>73</v>
      </c>
      <c r="D26" s="9"/>
      <c r="E26" s="9"/>
      <c r="F26" s="9"/>
      <c r="G26" s="69"/>
      <c r="I26" s="178"/>
      <c r="J26" s="7" t="s">
        <v>74</v>
      </c>
      <c r="K26" s="4"/>
      <c r="L26" s="4"/>
      <c r="M26" s="4"/>
      <c r="N26" s="173"/>
      <c r="P26" s="116"/>
      <c r="Q26" s="23" t="s">
        <v>32</v>
      </c>
      <c r="R26" s="28">
        <f>SUM(R24:R25)</f>
        <v>0</v>
      </c>
      <c r="S26" s="28">
        <f t="shared" ref="S26:W26" si="12">SUM(S24:S25)</f>
        <v>0</v>
      </c>
      <c r="T26" s="28">
        <v>0</v>
      </c>
      <c r="U26" s="28">
        <v>0</v>
      </c>
      <c r="V26" s="28">
        <v>0</v>
      </c>
      <c r="W26" s="28">
        <f t="shared" si="12"/>
        <v>0</v>
      </c>
      <c r="X26" s="28">
        <v>0</v>
      </c>
      <c r="Y26" s="97">
        <v>0</v>
      </c>
      <c r="AA26" s="116"/>
      <c r="AB26" s="23" t="s">
        <v>32</v>
      </c>
      <c r="AC26" s="23"/>
      <c r="AD26" s="28">
        <f>SUM(AD24:AD25)</f>
        <v>0</v>
      </c>
      <c r="AE26" s="28">
        <f t="shared" ref="AE26:AH26" si="13">SUM(AE24:AE25)</f>
        <v>0</v>
      </c>
      <c r="AF26" s="28">
        <f t="shared" si="13"/>
        <v>0</v>
      </c>
      <c r="AG26" s="28">
        <f t="shared" si="13"/>
        <v>0</v>
      </c>
      <c r="AH26" s="28">
        <f t="shared" si="13"/>
        <v>0</v>
      </c>
      <c r="AI26" s="28">
        <f>AI25</f>
        <v>0</v>
      </c>
      <c r="AJ26" s="97">
        <f>SUM(AJ24:AJ25)</f>
        <v>0</v>
      </c>
      <c r="AQ26" s="9"/>
      <c r="AR26" s="9"/>
      <c r="AS26" s="9"/>
      <c r="AT26" s="9"/>
      <c r="AU26" s="9"/>
      <c r="AV26" s="9"/>
      <c r="AW26" s="9"/>
    </row>
    <row r="27" spans="2:49" ht="15.75">
      <c r="B27" s="71"/>
      <c r="C27" t="s">
        <v>75</v>
      </c>
      <c r="G27" s="69"/>
      <c r="I27" s="178"/>
      <c r="J27" t="s">
        <v>76</v>
      </c>
      <c r="N27" s="173"/>
      <c r="P27" s="116"/>
      <c r="Q27" s="117" t="s">
        <v>77</v>
      </c>
      <c r="R27" s="9">
        <v>0</v>
      </c>
      <c r="S27" s="9">
        <v>0</v>
      </c>
      <c r="T27" s="9">
        <v>0</v>
      </c>
      <c r="U27" s="9">
        <v>0</v>
      </c>
      <c r="V27" s="9">
        <v>0</v>
      </c>
      <c r="W27" s="9">
        <v>0</v>
      </c>
      <c r="X27" s="9" t="s">
        <v>26</v>
      </c>
      <c r="Y27" s="69">
        <f>SUM(R27:W27)</f>
        <v>0</v>
      </c>
      <c r="AA27" s="116"/>
      <c r="AB27" s="117" t="s">
        <v>34</v>
      </c>
      <c r="AC27" s="117"/>
      <c r="AD27" s="9">
        <v>0</v>
      </c>
      <c r="AE27" s="9">
        <v>0</v>
      </c>
      <c r="AF27" s="9">
        <v>0</v>
      </c>
      <c r="AG27" s="9">
        <v>0</v>
      </c>
      <c r="AH27" s="9">
        <v>0</v>
      </c>
      <c r="AI27" s="9" t="s">
        <v>26</v>
      </c>
      <c r="AJ27" s="69">
        <f>SUM(AD27:AH27)</f>
        <v>0</v>
      </c>
      <c r="AO27" s="29"/>
      <c r="AP27" s="7"/>
      <c r="AQ27" s="9"/>
      <c r="AR27" s="9"/>
      <c r="AS27" s="9"/>
      <c r="AT27" s="9"/>
      <c r="AU27" s="9"/>
      <c r="AV27" s="9"/>
      <c r="AW27" s="27"/>
    </row>
    <row r="28" spans="2:49" ht="15" customHeight="1">
      <c r="B28" s="71"/>
      <c r="C28" s="54" t="s">
        <v>78</v>
      </c>
      <c r="D28" s="94"/>
      <c r="E28" s="94"/>
      <c r="F28" s="94"/>
      <c r="G28" s="69"/>
      <c r="I28" s="179"/>
      <c r="J28" t="s">
        <v>79</v>
      </c>
      <c r="K28" s="13"/>
      <c r="L28" s="13"/>
      <c r="M28" s="13"/>
      <c r="N28" s="180"/>
      <c r="P28" s="116"/>
      <c r="Q28" s="117" t="s">
        <v>36</v>
      </c>
      <c r="R28" s="9">
        <v>0</v>
      </c>
      <c r="S28" s="9">
        <v>0</v>
      </c>
      <c r="T28" s="9">
        <v>0</v>
      </c>
      <c r="U28" s="9">
        <v>0</v>
      </c>
      <c r="V28" s="9">
        <v>0</v>
      </c>
      <c r="W28" s="9">
        <v>0</v>
      </c>
      <c r="X28" s="9">
        <f>SUM(R28:W28)</f>
        <v>0</v>
      </c>
      <c r="Y28" s="69">
        <f>SUM(R28:W28)</f>
        <v>0</v>
      </c>
      <c r="AA28" s="116"/>
      <c r="AB28" s="117" t="s">
        <v>36</v>
      </c>
      <c r="AC28" s="117"/>
      <c r="AD28" s="9">
        <v>0</v>
      </c>
      <c r="AE28" s="9">
        <v>0</v>
      </c>
      <c r="AF28" s="9">
        <v>0</v>
      </c>
      <c r="AG28" s="9">
        <v>0</v>
      </c>
      <c r="AH28" s="9">
        <v>0</v>
      </c>
      <c r="AI28" s="9">
        <f>SUM(AD28:AH28)</f>
        <v>0</v>
      </c>
      <c r="AJ28" s="69">
        <f>SUM(AD28:AH28)</f>
        <v>0</v>
      </c>
      <c r="AK28" s="14"/>
      <c r="AL28" s="14"/>
      <c r="AM28" s="14"/>
      <c r="AO28" s="15"/>
      <c r="AQ28" s="9"/>
      <c r="AR28" s="9"/>
      <c r="AS28" s="9"/>
      <c r="AT28" s="9"/>
      <c r="AU28" s="9"/>
      <c r="AV28" s="9"/>
      <c r="AW28" s="9"/>
    </row>
    <row r="29" spans="2:49" ht="15" customHeight="1" thickBot="1">
      <c r="B29" s="88"/>
      <c r="C29" s="72" t="s">
        <v>80</v>
      </c>
      <c r="D29" s="95"/>
      <c r="E29" s="95"/>
      <c r="F29" s="95"/>
      <c r="G29" s="96"/>
      <c r="I29" s="178"/>
      <c r="J29" t="s">
        <v>81</v>
      </c>
      <c r="N29" s="173"/>
      <c r="P29" s="116"/>
      <c r="Q29" s="23" t="s">
        <v>40</v>
      </c>
      <c r="R29" s="28">
        <f>SUM(R27:R28)</f>
        <v>0</v>
      </c>
      <c r="S29" s="28">
        <f t="shared" ref="S29:W29" si="14">SUM(S27:S28)</f>
        <v>0</v>
      </c>
      <c r="T29" s="28">
        <f t="shared" si="14"/>
        <v>0</v>
      </c>
      <c r="U29" s="28">
        <f t="shared" ref="U29" si="15">SUM(U27:U28)</f>
        <v>0</v>
      </c>
      <c r="V29" s="28">
        <f t="shared" si="14"/>
        <v>0</v>
      </c>
      <c r="W29" s="28">
        <f t="shared" si="14"/>
        <v>0</v>
      </c>
      <c r="X29" s="28">
        <f>X28</f>
        <v>0</v>
      </c>
      <c r="Y29" s="97">
        <f>SUM(Y27:Y28)</f>
        <v>0</v>
      </c>
      <c r="AA29" s="116"/>
      <c r="AB29" s="23" t="s">
        <v>40</v>
      </c>
      <c r="AC29" s="23"/>
      <c r="AD29" s="28">
        <f>SUM(AD27:AD28)</f>
        <v>0</v>
      </c>
      <c r="AE29" s="28">
        <f t="shared" ref="AE29:AH29" si="16">SUM(AE27:AE28)</f>
        <v>0</v>
      </c>
      <c r="AF29" s="28">
        <f t="shared" si="16"/>
        <v>0</v>
      </c>
      <c r="AG29" s="28">
        <f t="shared" si="16"/>
        <v>0</v>
      </c>
      <c r="AH29" s="28">
        <f t="shared" si="16"/>
        <v>0</v>
      </c>
      <c r="AI29" s="28">
        <f>AI28</f>
        <v>0</v>
      </c>
      <c r="AJ29" s="97">
        <f>SUM(AJ27:AJ28)</f>
        <v>0</v>
      </c>
      <c r="AO29" s="15"/>
      <c r="AQ29" s="9"/>
      <c r="AR29" s="9"/>
      <c r="AS29" s="9"/>
      <c r="AT29" s="9"/>
      <c r="AU29" s="9"/>
      <c r="AV29" s="9"/>
      <c r="AW29" s="9"/>
    </row>
    <row r="30" spans="2:49" ht="15.75" customHeight="1" thickBot="1">
      <c r="I30" s="178"/>
      <c r="J30" t="s">
        <v>82</v>
      </c>
      <c r="N30" s="173"/>
      <c r="P30" s="116"/>
      <c r="Q30" s="117" t="s">
        <v>83</v>
      </c>
      <c r="R30" s="9">
        <v>0</v>
      </c>
      <c r="S30" s="9">
        <v>0</v>
      </c>
      <c r="T30" s="9">
        <v>0</v>
      </c>
      <c r="U30" s="9">
        <v>0</v>
      </c>
      <c r="V30" s="9">
        <v>0</v>
      </c>
      <c r="W30" s="9">
        <v>0</v>
      </c>
      <c r="X30" s="9" t="s">
        <v>26</v>
      </c>
      <c r="Y30" s="69">
        <f>SUM(R30:W30)</f>
        <v>0</v>
      </c>
      <c r="AA30" s="116"/>
      <c r="AB30" s="117" t="s">
        <v>83</v>
      </c>
      <c r="AC30" s="117"/>
      <c r="AD30" s="9">
        <v>0</v>
      </c>
      <c r="AE30" s="9">
        <v>0</v>
      </c>
      <c r="AF30" s="9">
        <v>0</v>
      </c>
      <c r="AG30" s="9">
        <v>0</v>
      </c>
      <c r="AH30" s="9">
        <v>0</v>
      </c>
      <c r="AI30" s="9" t="s">
        <v>26</v>
      </c>
      <c r="AJ30" s="69">
        <f>SUM(AD30:AH30)</f>
        <v>0</v>
      </c>
      <c r="AO30" s="15"/>
      <c r="AQ30" s="9"/>
      <c r="AR30" s="9"/>
      <c r="AS30" s="9"/>
      <c r="AT30" s="9"/>
      <c r="AU30" s="9"/>
      <c r="AV30" s="9"/>
      <c r="AW30" s="9"/>
    </row>
    <row r="31" spans="2:49" ht="15" customHeight="1" thickBot="1">
      <c r="B31" s="143" t="s">
        <v>84</v>
      </c>
      <c r="C31" s="144"/>
      <c r="D31" s="145"/>
      <c r="E31" s="145"/>
      <c r="F31" s="145"/>
      <c r="G31" s="146"/>
      <c r="I31" s="178"/>
      <c r="J31" t="s">
        <v>85</v>
      </c>
      <c r="N31" s="173"/>
      <c r="P31" s="116"/>
      <c r="Q31" s="118" t="s">
        <v>86</v>
      </c>
      <c r="R31" s="9">
        <v>0</v>
      </c>
      <c r="S31" s="9">
        <v>0</v>
      </c>
      <c r="T31" s="9">
        <v>0</v>
      </c>
      <c r="U31" s="9">
        <v>0</v>
      </c>
      <c r="V31" s="9">
        <v>0</v>
      </c>
      <c r="W31" s="9">
        <v>0</v>
      </c>
      <c r="X31" s="9">
        <f>SUM(R31:W31)</f>
        <v>0</v>
      </c>
      <c r="Y31" s="69">
        <f>SUM(R31:W31)</f>
        <v>0</v>
      </c>
      <c r="AA31" s="116"/>
      <c r="AB31" s="118" t="s">
        <v>86</v>
      </c>
      <c r="AC31" s="118"/>
      <c r="AD31" s="9">
        <v>0</v>
      </c>
      <c r="AE31" s="9">
        <v>0</v>
      </c>
      <c r="AF31" s="9">
        <v>0</v>
      </c>
      <c r="AG31" s="9">
        <v>0</v>
      </c>
      <c r="AH31" s="9">
        <v>0</v>
      </c>
      <c r="AI31" s="9">
        <f>SUM(AD31:AH31)</f>
        <v>0</v>
      </c>
      <c r="AJ31" s="69">
        <f>SUM(AD31:AH31)</f>
        <v>0</v>
      </c>
      <c r="AO31" s="15"/>
      <c r="AQ31" s="9"/>
      <c r="AR31" s="9"/>
      <c r="AS31" s="9"/>
      <c r="AT31" s="9"/>
      <c r="AU31" s="9"/>
      <c r="AV31" s="9"/>
      <c r="AW31" s="9"/>
    </row>
    <row r="32" spans="2:49" ht="15" customHeight="1">
      <c r="B32" s="155" t="s">
        <v>87</v>
      </c>
      <c r="C32" s="156" t="s">
        <v>88</v>
      </c>
      <c r="D32" s="157"/>
      <c r="E32" s="157"/>
      <c r="F32" s="157"/>
      <c r="G32" s="158"/>
      <c r="I32" s="178"/>
      <c r="J32" s="7" t="s">
        <v>89</v>
      </c>
      <c r="K32"/>
      <c r="L32"/>
      <c r="M32"/>
      <c r="N32" s="181"/>
      <c r="P32" s="116"/>
      <c r="Q32" s="23" t="s">
        <v>90</v>
      </c>
      <c r="R32" s="28">
        <f>SUM(R30:R31)</f>
        <v>0</v>
      </c>
      <c r="S32" s="28">
        <f t="shared" ref="S32:W32" si="17">SUM(S30:S31)</f>
        <v>0</v>
      </c>
      <c r="T32" s="28">
        <f t="shared" si="17"/>
        <v>0</v>
      </c>
      <c r="U32" s="28">
        <f t="shared" ref="U32" si="18">SUM(U30:U31)</f>
        <v>0</v>
      </c>
      <c r="V32" s="28">
        <f t="shared" si="17"/>
        <v>0</v>
      </c>
      <c r="W32" s="28">
        <f t="shared" si="17"/>
        <v>0</v>
      </c>
      <c r="X32" s="28">
        <f>X31</f>
        <v>0</v>
      </c>
      <c r="Y32" s="97">
        <f>SUM(Y30:Y31)</f>
        <v>0</v>
      </c>
      <c r="AA32" s="116"/>
      <c r="AB32" s="23" t="s">
        <v>90</v>
      </c>
      <c r="AC32" s="23"/>
      <c r="AD32" s="28">
        <f>SUM(AD30:AD31)</f>
        <v>0</v>
      </c>
      <c r="AE32" s="28">
        <f t="shared" ref="AE32:AH32" si="19">SUM(AE30:AE31)</f>
        <v>0</v>
      </c>
      <c r="AF32" s="28">
        <f t="shared" si="19"/>
        <v>0</v>
      </c>
      <c r="AG32" s="28">
        <f t="shared" si="19"/>
        <v>0</v>
      </c>
      <c r="AH32" s="28">
        <f t="shared" si="19"/>
        <v>0</v>
      </c>
      <c r="AI32" s="28">
        <f>AI31</f>
        <v>0</v>
      </c>
      <c r="AJ32" s="97">
        <f>SUM(AJ30:AJ31)</f>
        <v>0</v>
      </c>
      <c r="AO32" s="15"/>
      <c r="AQ32" s="9"/>
      <c r="AR32" s="9"/>
      <c r="AS32" s="9"/>
      <c r="AT32" s="9"/>
      <c r="AU32" s="9"/>
      <c r="AV32" s="9"/>
      <c r="AW32" s="9"/>
    </row>
    <row r="33" spans="2:52" ht="14.45" customHeight="1">
      <c r="B33" s="159"/>
      <c r="C33" s="93" t="s">
        <v>91</v>
      </c>
      <c r="D33" s="160"/>
      <c r="E33" s="10"/>
      <c r="F33" s="10"/>
      <c r="G33" s="79"/>
      <c r="I33" s="178"/>
      <c r="J33" t="s">
        <v>76</v>
      </c>
      <c r="N33" s="173"/>
      <c r="P33" s="71"/>
      <c r="Q33" s="7" t="s">
        <v>92</v>
      </c>
      <c r="Y33" s="108">
        <f>SUM(Y26,Y29,Y32)</f>
        <v>0</v>
      </c>
      <c r="AA33" s="71"/>
      <c r="AB33" s="7" t="s">
        <v>92</v>
      </c>
      <c r="AC33" s="7"/>
      <c r="AJ33" s="108">
        <f>SUM(AJ26,AJ29,AJ32)</f>
        <v>0</v>
      </c>
      <c r="AQ33" s="9"/>
      <c r="AR33" s="9"/>
      <c r="AS33" s="9"/>
      <c r="AT33" s="9"/>
      <c r="AU33" s="9"/>
      <c r="AV33" s="9"/>
      <c r="AW33" s="9"/>
    </row>
    <row r="34" spans="2:52" ht="14.45" customHeight="1">
      <c r="B34" s="159"/>
      <c r="C34" s="93" t="s">
        <v>93</v>
      </c>
      <c r="D34" s="160"/>
      <c r="E34" s="10"/>
      <c r="F34" s="10"/>
      <c r="G34" s="79"/>
      <c r="I34" s="178"/>
      <c r="J34" t="s">
        <v>79</v>
      </c>
      <c r="N34" s="173"/>
      <c r="P34" s="71"/>
      <c r="Y34" s="69"/>
      <c r="AA34" s="71"/>
      <c r="AJ34" s="69"/>
      <c r="AP34" s="7"/>
      <c r="AQ34" s="9"/>
      <c r="AR34" s="9"/>
      <c r="AS34" s="9"/>
      <c r="AT34" s="9"/>
      <c r="AU34" s="9"/>
      <c r="AV34" s="9"/>
      <c r="AW34" s="27"/>
    </row>
    <row r="35" spans="2:52" ht="14.45" customHeight="1">
      <c r="B35" s="159"/>
      <c r="C35" s="93" t="s">
        <v>94</v>
      </c>
      <c r="D35" s="10"/>
      <c r="E35" s="10"/>
      <c r="F35" s="10"/>
      <c r="G35" s="79"/>
      <c r="I35" s="178"/>
      <c r="J35" t="s">
        <v>81</v>
      </c>
      <c r="N35" s="173"/>
      <c r="P35" s="116"/>
      <c r="Q35" s="20" t="s">
        <v>95</v>
      </c>
      <c r="R35" s="9">
        <f t="shared" ref="R35:W35" si="20">SUM(R8+R11+R20+R26+R29+R32)</f>
        <v>0</v>
      </c>
      <c r="S35" s="9">
        <f t="shared" si="20"/>
        <v>0</v>
      </c>
      <c r="T35" s="9">
        <f t="shared" si="20"/>
        <v>0</v>
      </c>
      <c r="U35" s="9">
        <v>0</v>
      </c>
      <c r="V35" s="9">
        <v>0</v>
      </c>
      <c r="W35" s="9">
        <f t="shared" si="20"/>
        <v>0</v>
      </c>
      <c r="X35" s="32">
        <f>(X8+X11+X20+X26+X29+X32)</f>
        <v>0</v>
      </c>
      <c r="Y35" s="119">
        <f>SUM(Y8+Y11+Y20+Y26+Y29+Y32)</f>
        <v>0</v>
      </c>
      <c r="AA35" s="116"/>
      <c r="AB35" s="20" t="s">
        <v>95</v>
      </c>
      <c r="AC35" s="20"/>
      <c r="AD35" s="9">
        <f t="shared" ref="AD35:AH35" si="21">SUM(AD8+AD11+AD20+AD26+AD29+AD32)</f>
        <v>0</v>
      </c>
      <c r="AE35" s="9">
        <f t="shared" si="21"/>
        <v>0</v>
      </c>
      <c r="AF35" s="9">
        <f t="shared" si="21"/>
        <v>0</v>
      </c>
      <c r="AG35" s="9">
        <f t="shared" si="21"/>
        <v>0</v>
      </c>
      <c r="AH35" s="9">
        <f t="shared" si="21"/>
        <v>0</v>
      </c>
      <c r="AI35" s="32">
        <f>(AI8+AI11+AI20+AI26+AI29+AI32)</f>
        <v>0</v>
      </c>
      <c r="AJ35" s="119">
        <f>SUM(AJ8+AJ11+AJ20+AJ26+AJ29+AJ32)</f>
        <v>0</v>
      </c>
      <c r="AQ35" s="9"/>
      <c r="AR35" s="9"/>
      <c r="AS35" s="9"/>
      <c r="AT35" s="9"/>
      <c r="AU35" s="9"/>
      <c r="AV35" s="9"/>
      <c r="AW35" s="9"/>
    </row>
    <row r="36" spans="2:52" ht="15.95" customHeight="1">
      <c r="B36" s="159"/>
      <c r="C36" s="93"/>
      <c r="D36" s="10"/>
      <c r="E36" s="10"/>
      <c r="F36" s="10"/>
      <c r="G36" s="79"/>
      <c r="I36" s="178"/>
      <c r="J36" t="s">
        <v>82</v>
      </c>
      <c r="N36" s="173"/>
      <c r="P36" s="116"/>
      <c r="Y36" s="69"/>
      <c r="AA36" s="116"/>
      <c r="AJ36" s="69"/>
      <c r="AO36" s="29"/>
      <c r="AP36" s="7"/>
      <c r="AQ36" s="9"/>
      <c r="AR36" s="9"/>
      <c r="AS36" s="9"/>
      <c r="AT36" s="9"/>
      <c r="AU36" s="9"/>
      <c r="AV36" s="9"/>
      <c r="AW36" s="9"/>
    </row>
    <row r="37" spans="2:52" ht="15" customHeight="1">
      <c r="B37" s="155" t="s">
        <v>96</v>
      </c>
      <c r="C37" s="156" t="s">
        <v>97</v>
      </c>
      <c r="D37" s="157"/>
      <c r="E37" s="157"/>
      <c r="F37" s="157"/>
      <c r="G37" s="158"/>
      <c r="I37" s="178"/>
      <c r="J37" t="s">
        <v>85</v>
      </c>
      <c r="N37" s="173"/>
      <c r="P37" s="120" t="s">
        <v>98</v>
      </c>
      <c r="Q37" s="121" t="s">
        <v>99</v>
      </c>
      <c r="R37" s="112" t="s">
        <v>15</v>
      </c>
      <c r="S37" s="112" t="s">
        <v>16</v>
      </c>
      <c r="T37" s="112" t="s">
        <v>17</v>
      </c>
      <c r="U37" s="112" t="s">
        <v>18</v>
      </c>
      <c r="V37" s="112" t="s">
        <v>19</v>
      </c>
      <c r="W37" s="112" t="s">
        <v>20</v>
      </c>
      <c r="Y37" s="108"/>
      <c r="AA37" s="120" t="s">
        <v>98</v>
      </c>
      <c r="AB37" s="121" t="s">
        <v>99</v>
      </c>
      <c r="AC37" s="112" t="s">
        <v>15</v>
      </c>
      <c r="AD37" s="112" t="s">
        <v>16</v>
      </c>
      <c r="AE37" s="112" t="s">
        <v>17</v>
      </c>
      <c r="AF37" s="112" t="s">
        <v>18</v>
      </c>
      <c r="AG37" s="112" t="s">
        <v>19</v>
      </c>
      <c r="AH37" s="112" t="s">
        <v>20</v>
      </c>
      <c r="AI37" s="122"/>
      <c r="AJ37" s="113"/>
      <c r="AO37" s="15"/>
      <c r="AQ37" s="9"/>
      <c r="AR37" s="9"/>
      <c r="AS37" s="9"/>
      <c r="AT37" s="9"/>
      <c r="AU37" s="9"/>
      <c r="AV37" s="9"/>
      <c r="AW37" s="9"/>
    </row>
    <row r="38" spans="2:52" ht="15.75" customHeight="1">
      <c r="B38" s="159"/>
      <c r="C38" s="93" t="s">
        <v>100</v>
      </c>
      <c r="D38" s="10"/>
      <c r="E38" s="10"/>
      <c r="F38" s="10"/>
      <c r="G38" s="79"/>
      <c r="I38" s="178"/>
      <c r="N38" s="173"/>
      <c r="P38" s="78"/>
      <c r="Q38" t="s">
        <v>101</v>
      </c>
      <c r="R38" s="34" t="e">
        <f>SUM(R6+R9+R18+R12+R14+R16+R24+R27+R30)/(Y35-X35)</f>
        <v>#DIV/0!</v>
      </c>
      <c r="S38" s="34" t="e">
        <f>SUM(S6+S9+S18+S12+S14+S16+S24+S27+S30)/(Y35-X35)</f>
        <v>#DIV/0!</v>
      </c>
      <c r="T38" s="34" t="e">
        <f>SUM(T6+T9+T18+T12+T14+T16+T24+T27+T30)/(Y35-X35)</f>
        <v>#DIV/0!</v>
      </c>
      <c r="U38" s="34" t="e">
        <f>SUM(U6+U9+U18+U12+U14+U16+U24+U27+U30)/(X35-W35)</f>
        <v>#DIV/0!</v>
      </c>
      <c r="V38" s="34" t="e">
        <f>SUM(V6+V9+V18+V12+V14+V16+V24+V27+V30)/(Y35-X35)</f>
        <v>#DIV/0!</v>
      </c>
      <c r="W38" s="34" t="e">
        <f>SUM(W6+W9+W18+W12+W14+W16+W24+W27+W30)/(Y35-X35)</f>
        <v>#DIV/0!</v>
      </c>
      <c r="Y38" s="69"/>
      <c r="AA38" s="78"/>
      <c r="AB38" t="s">
        <v>101</v>
      </c>
      <c r="AC38" s="34" t="e">
        <f>SUM(AC6+AC9+AC18+AC12+AC14+AC16+AC24+AC27+AC30)/(AI35-AH35)</f>
        <v>#DIV/0!</v>
      </c>
      <c r="AD38" s="34" t="e">
        <f>SUM(AD6+AD9+AD18+AD12+AD14+AD16+AD24+AD27+AD30)/(AJ35-AI35)</f>
        <v>#DIV/0!</v>
      </c>
      <c r="AE38" s="34" t="e">
        <f>SUM(AE6+AE9+AE18+AE12+AE14+AE16+AE24+AE27+AE30)/(AJ35-AI35)</f>
        <v>#DIV/0!</v>
      </c>
      <c r="AF38" s="34" t="e">
        <f>SUM(AF6+AF9+AF18+AF12+AF14+AF16+AF24+AF27+AF30)/(AJ35-AI35)</f>
        <v>#DIV/0!</v>
      </c>
      <c r="AG38" s="34" t="e">
        <f>SUM(AG6+AG9+AG18+AG12+AG14+AG16+AG24+AG27+AG30)/(AJ35-AI35)</f>
        <v>#DIV/0!</v>
      </c>
      <c r="AH38" s="34" t="e">
        <f>SUM(AH6+AH9+AH18+AH12+AH14+AH16+AH24+AH27+AH30)/(AJ35-AI35)</f>
        <v>#DIV/0!</v>
      </c>
      <c r="AJ38" s="69"/>
      <c r="AO38" s="15"/>
      <c r="AQ38" s="9"/>
      <c r="AR38" s="9"/>
      <c r="AS38" s="9"/>
      <c r="AT38" s="9"/>
      <c r="AU38" s="9"/>
      <c r="AV38" s="9"/>
      <c r="AW38" s="9"/>
    </row>
    <row r="39" spans="2:52" ht="15" customHeight="1">
      <c r="B39" s="159"/>
      <c r="C39" s="93" t="s">
        <v>102</v>
      </c>
      <c r="D39" s="10"/>
      <c r="E39" s="10"/>
      <c r="F39" s="10"/>
      <c r="G39" s="79"/>
      <c r="I39" s="182" t="s">
        <v>103</v>
      </c>
      <c r="J39" s="183" t="s">
        <v>104</v>
      </c>
      <c r="K39" s="184"/>
      <c r="L39" s="184"/>
      <c r="M39" s="184" t="s">
        <v>105</v>
      </c>
      <c r="N39" s="177">
        <v>0</v>
      </c>
      <c r="P39" s="78"/>
      <c r="Q39" s="21" t="s">
        <v>106</v>
      </c>
      <c r="R39" s="34" t="e">
        <f>SUM(R7+R10+R19+R13+R15+R17+R25+R28+R31)/(X35)</f>
        <v>#DIV/0!</v>
      </c>
      <c r="S39" s="34" t="e">
        <f>SUM(S7+S10+S19+S13+S15+S17+S25+S28+S31)/(X35)</f>
        <v>#DIV/0!</v>
      </c>
      <c r="T39" s="35" t="e">
        <f>SUM(T7+T10+T19+T13+T15+T17+T25+T28+T31)/(X35)</f>
        <v>#DIV/0!</v>
      </c>
      <c r="U39" s="35" t="e">
        <f>SUM(U7+U10+U19+U13+U15+U17+U25+U28+U31)/(W35)</f>
        <v>#DIV/0!</v>
      </c>
      <c r="V39" s="35" t="e">
        <f>SUM(V7+V10+V19+V13+V15+V17+V25+V28+V31)/(X35)</f>
        <v>#DIV/0!</v>
      </c>
      <c r="W39" s="35" t="e">
        <f>SUM(W7+W10+W19+W13+W15+W17+W25+W28+W31)/(X35)</f>
        <v>#DIV/0!</v>
      </c>
      <c r="Y39" s="69"/>
      <c r="AA39" s="78"/>
      <c r="AB39" s="21" t="s">
        <v>106</v>
      </c>
      <c r="AC39" s="34" t="e">
        <f>SUM(AC7+AC10+AC19+AC13+AC15+AC17+AC25+AC28+AC31)/(AH35)</f>
        <v>#DIV/0!</v>
      </c>
      <c r="AD39" s="34" t="e">
        <f>SUM(AD7+AD10+AD19+AD13+AD15+AD17+AD25+AD28+AD31)/(AI35)</f>
        <v>#DIV/0!</v>
      </c>
      <c r="AE39" s="34" t="e">
        <f>SUM(AE7+AE10+AE19+AE13+AE15+AE17+AE25+AE28+AE31)/(AI35)</f>
        <v>#DIV/0!</v>
      </c>
      <c r="AF39" s="35" t="e">
        <f>SUM(AF7+AF10+AF19+AF13+AF15+AF17+AF25+AF28+AF31)/(AI35)</f>
        <v>#DIV/0!</v>
      </c>
      <c r="AG39" s="35" t="e">
        <f>SUM(AG7+AG10+AG19+AG13+AG15+AG17+AG25+AG28+AG31)/(AI35)</f>
        <v>#DIV/0!</v>
      </c>
      <c r="AH39" s="35" t="e">
        <f>SUM(AH7+AH10+AH19+AH13+AH15+AH17+AH25+AH28+AH31)/(AI35)</f>
        <v>#DIV/0!</v>
      </c>
      <c r="AJ39" s="69"/>
      <c r="AO39" s="8"/>
      <c r="AP39" s="7"/>
      <c r="AQ39" s="9"/>
      <c r="AR39" s="9"/>
      <c r="AS39" s="9"/>
      <c r="AT39" s="9"/>
      <c r="AU39" s="9"/>
      <c r="AV39" s="9"/>
      <c r="AW39" s="9"/>
    </row>
    <row r="40" spans="2:52">
      <c r="B40" s="159"/>
      <c r="C40" s="93"/>
      <c r="D40" s="10"/>
      <c r="E40" s="10"/>
      <c r="F40" s="10"/>
      <c r="G40" s="79"/>
      <c r="I40" s="179"/>
      <c r="J40" s="13" t="s">
        <v>107</v>
      </c>
      <c r="K40" s="9"/>
      <c r="L40" s="9"/>
      <c r="M40" s="9"/>
      <c r="N40" s="185">
        <f>SUM(K40:M40)</f>
        <v>0</v>
      </c>
      <c r="P40" s="71"/>
      <c r="Q40" s="7" t="s">
        <v>108</v>
      </c>
      <c r="R40" s="36" t="e">
        <f>R35/Y35</f>
        <v>#DIV/0!</v>
      </c>
      <c r="S40" s="36" t="e">
        <f>S35/Y35</f>
        <v>#DIV/0!</v>
      </c>
      <c r="T40" s="34" t="e">
        <f>T35/Y35</f>
        <v>#DIV/0!</v>
      </c>
      <c r="U40" s="34" t="e">
        <f>U35/X35</f>
        <v>#DIV/0!</v>
      </c>
      <c r="V40" s="34" t="e">
        <f>V35/Y35</f>
        <v>#DIV/0!</v>
      </c>
      <c r="W40" s="34" t="e">
        <f>W35/Y35</f>
        <v>#DIV/0!</v>
      </c>
      <c r="X40" s="34"/>
      <c r="Y40" s="69"/>
      <c r="AA40" s="71"/>
      <c r="AB40" s="7" t="s">
        <v>108</v>
      </c>
      <c r="AC40" s="36" t="e">
        <f>AC35/AI35</f>
        <v>#DIV/0!</v>
      </c>
      <c r="AD40" s="36" t="e">
        <f>AD35/AJ35</f>
        <v>#DIV/0!</v>
      </c>
      <c r="AE40" s="36" t="e">
        <f>AE35/AJ35</f>
        <v>#DIV/0!</v>
      </c>
      <c r="AF40" s="34" t="e">
        <f>AF35/AJ35</f>
        <v>#DIV/0!</v>
      </c>
      <c r="AG40" s="34" t="e">
        <f>AG35/AJ35</f>
        <v>#DIV/0!</v>
      </c>
      <c r="AH40" s="34" t="e">
        <f>AH35/AJ35</f>
        <v>#DIV/0!</v>
      </c>
      <c r="AI40" s="34"/>
      <c r="AJ40" s="69"/>
      <c r="AO40" s="15"/>
      <c r="AQ40" s="9"/>
      <c r="AR40" s="9"/>
      <c r="AS40" s="9"/>
      <c r="AT40" s="9"/>
      <c r="AU40" s="9"/>
      <c r="AV40" s="9"/>
      <c r="AW40" s="9"/>
    </row>
    <row r="41" spans="2:52">
      <c r="B41" s="155" t="s">
        <v>109</v>
      </c>
      <c r="C41" s="156" t="s">
        <v>110</v>
      </c>
      <c r="D41" s="157"/>
      <c r="E41" s="157"/>
      <c r="F41" s="157"/>
      <c r="G41" s="158"/>
      <c r="I41" s="179"/>
      <c r="J41" t="s">
        <v>111</v>
      </c>
      <c r="N41" s="173">
        <v>0</v>
      </c>
      <c r="P41" s="71"/>
      <c r="Y41" s="69"/>
      <c r="AA41" s="71"/>
      <c r="AJ41" s="69"/>
      <c r="AO41" s="15"/>
      <c r="AQ41" s="9"/>
      <c r="AR41" s="9"/>
      <c r="AS41" s="9"/>
      <c r="AT41" s="9"/>
      <c r="AU41" s="9"/>
      <c r="AV41" s="9"/>
      <c r="AW41" s="9"/>
    </row>
    <row r="42" spans="2:52" ht="16.5">
      <c r="B42" s="161"/>
      <c r="C42" s="93" t="s">
        <v>112</v>
      </c>
      <c r="D42" s="10"/>
      <c r="E42" s="10"/>
      <c r="F42" s="10"/>
      <c r="G42" s="79"/>
      <c r="I42" s="179"/>
      <c r="J42" t="s">
        <v>113</v>
      </c>
      <c r="N42" s="173" t="s">
        <v>26</v>
      </c>
      <c r="P42" s="114" t="s">
        <v>114</v>
      </c>
      <c r="Q42" s="115" t="s">
        <v>115</v>
      </c>
      <c r="R42" s="112" t="s">
        <v>15</v>
      </c>
      <c r="S42" s="112" t="s">
        <v>16</v>
      </c>
      <c r="T42" s="112" t="s">
        <v>17</v>
      </c>
      <c r="U42" s="112" t="s">
        <v>18</v>
      </c>
      <c r="V42" s="112" t="s">
        <v>19</v>
      </c>
      <c r="W42" s="112" t="s">
        <v>20</v>
      </c>
      <c r="Y42" s="69"/>
      <c r="AA42" s="114" t="s">
        <v>114</v>
      </c>
      <c r="AB42" s="115" t="s">
        <v>115</v>
      </c>
      <c r="AC42" s="112" t="s">
        <v>15</v>
      </c>
      <c r="AD42" s="112" t="s">
        <v>16</v>
      </c>
      <c r="AE42" s="112" t="s">
        <v>17</v>
      </c>
      <c r="AF42" s="112" t="s">
        <v>18</v>
      </c>
      <c r="AG42" s="112" t="s">
        <v>19</v>
      </c>
      <c r="AH42" s="112" t="s">
        <v>20</v>
      </c>
      <c r="AI42" s="122"/>
      <c r="AJ42" s="113"/>
      <c r="AO42" s="15"/>
      <c r="AP42" s="7"/>
      <c r="AQ42" s="9"/>
      <c r="AR42" s="9"/>
      <c r="AS42" s="9"/>
      <c r="AT42" s="9"/>
      <c r="AU42" s="9"/>
      <c r="AV42" s="9"/>
      <c r="AW42" s="27"/>
    </row>
    <row r="43" spans="2:52" ht="15.75" customHeight="1">
      <c r="B43" s="161"/>
      <c r="C43" s="93" t="s">
        <v>116</v>
      </c>
      <c r="D43" s="10"/>
      <c r="E43" s="10"/>
      <c r="F43" s="10"/>
      <c r="G43" s="79"/>
      <c r="I43" s="179"/>
      <c r="J43" s="186" t="s">
        <v>117</v>
      </c>
      <c r="K43" s="94"/>
      <c r="L43" s="94"/>
      <c r="M43" s="94"/>
      <c r="N43" s="187">
        <f t="shared" ref="N43:N48" si="22">SUM(K43:M43)</f>
        <v>0</v>
      </c>
      <c r="P43" s="116"/>
      <c r="Q43" s="117" t="s">
        <v>118</v>
      </c>
      <c r="Y43" s="69"/>
      <c r="AA43" s="116"/>
      <c r="AB43" s="117" t="s">
        <v>118</v>
      </c>
      <c r="AC43" s="117"/>
      <c r="AJ43" s="69"/>
      <c r="AQ43" s="9"/>
      <c r="AR43" s="9"/>
      <c r="AS43" s="9"/>
      <c r="AT43" s="9"/>
      <c r="AU43" s="9"/>
      <c r="AV43" s="9"/>
      <c r="AW43" s="9"/>
    </row>
    <row r="44" spans="2:52" ht="15.75" thickBot="1">
      <c r="B44" s="161"/>
      <c r="C44" s="93" t="s">
        <v>119</v>
      </c>
      <c r="D44" s="10"/>
      <c r="E44" s="10"/>
      <c r="F44" s="10"/>
      <c r="G44" s="79"/>
      <c r="I44" s="178"/>
      <c r="J44" s="186" t="s">
        <v>120</v>
      </c>
      <c r="K44" s="94"/>
      <c r="L44" s="94"/>
      <c r="M44" s="94"/>
      <c r="N44" s="187">
        <f t="shared" si="22"/>
        <v>0</v>
      </c>
      <c r="O44" s="2"/>
      <c r="P44" s="88"/>
      <c r="Q44" s="72"/>
      <c r="R44" s="95"/>
      <c r="S44" s="95"/>
      <c r="T44" s="95"/>
      <c r="U44" s="95"/>
      <c r="V44" s="95"/>
      <c r="W44" s="95"/>
      <c r="X44" s="95"/>
      <c r="Y44" s="96"/>
      <c r="AA44" s="88"/>
      <c r="AB44" s="72"/>
      <c r="AC44" s="72"/>
      <c r="AD44" s="95"/>
      <c r="AE44" s="95"/>
      <c r="AF44" s="95"/>
      <c r="AG44" s="95"/>
      <c r="AH44" s="72"/>
      <c r="AI44" s="72"/>
      <c r="AJ44" s="73"/>
      <c r="AO44" s="64"/>
      <c r="AP44" s="7"/>
      <c r="AQ44" s="9"/>
      <c r="AR44" s="9"/>
      <c r="AS44" s="9"/>
      <c r="AT44" s="9"/>
      <c r="AU44" s="9"/>
      <c r="AV44" s="9"/>
      <c r="AW44" s="9"/>
    </row>
    <row r="45" spans="2:52" ht="15.75" thickBot="1">
      <c r="B45" s="161"/>
      <c r="C45" s="93"/>
      <c r="D45" s="93"/>
      <c r="E45" s="93"/>
      <c r="F45" s="93"/>
      <c r="G45" s="162"/>
      <c r="I45" s="178"/>
      <c r="J45" t="s">
        <v>121</v>
      </c>
      <c r="N45" s="187">
        <f t="shared" si="22"/>
        <v>0</v>
      </c>
      <c r="O45" s="3"/>
      <c r="AQ45" s="9"/>
      <c r="AR45" s="9"/>
      <c r="AS45" s="9"/>
      <c r="AT45" s="9"/>
      <c r="AU45" s="9"/>
      <c r="AV45" s="9"/>
      <c r="AW45" s="9"/>
    </row>
    <row r="46" spans="2:52" ht="16.5" thickBot="1">
      <c r="B46" s="155" t="s">
        <v>122</v>
      </c>
      <c r="C46" s="156" t="s">
        <v>123</v>
      </c>
      <c r="D46" s="157"/>
      <c r="E46" s="157"/>
      <c r="F46" s="157"/>
      <c r="G46" s="158"/>
      <c r="I46" s="178"/>
      <c r="J46" t="s">
        <v>124</v>
      </c>
      <c r="K46" s="188"/>
      <c r="L46" s="188"/>
      <c r="M46" s="188"/>
      <c r="N46" s="173">
        <f t="shared" si="22"/>
        <v>0</v>
      </c>
      <c r="O46" s="1"/>
      <c r="P46" s="17" t="s">
        <v>125</v>
      </c>
      <c r="Q46" s="18"/>
      <c r="R46" s="19"/>
      <c r="S46" s="19"/>
      <c r="T46" s="19"/>
      <c r="U46" s="19"/>
      <c r="V46" s="19"/>
      <c r="W46" s="19"/>
      <c r="X46" s="19"/>
      <c r="Y46" s="33"/>
      <c r="AA46" s="24" t="s">
        <v>126</v>
      </c>
      <c r="AB46" s="26"/>
      <c r="AC46" s="75"/>
      <c r="AD46" s="25"/>
      <c r="AE46" s="25"/>
      <c r="AF46" s="25"/>
      <c r="AG46" s="25"/>
      <c r="AH46" s="25"/>
      <c r="AI46" s="25"/>
      <c r="AJ46" s="37"/>
      <c r="AK46" s="9"/>
      <c r="AL46" s="9"/>
      <c r="AM46" s="9"/>
      <c r="AT46" s="9"/>
      <c r="AU46" s="9"/>
      <c r="AV46" s="9"/>
      <c r="AW46" s="9"/>
      <c r="AX46" s="9"/>
      <c r="AY46" s="9"/>
      <c r="AZ46" s="9"/>
    </row>
    <row r="47" spans="2:52" ht="15" customHeight="1" thickBot="1">
      <c r="B47" s="163"/>
      <c r="C47" s="89" t="s">
        <v>127</v>
      </c>
      <c r="D47" s="90"/>
      <c r="E47" s="90"/>
      <c r="F47" s="90"/>
      <c r="G47" s="91"/>
      <c r="I47" s="179"/>
      <c r="J47" t="s">
        <v>128</v>
      </c>
      <c r="N47" s="187">
        <f t="shared" si="22"/>
        <v>0</v>
      </c>
      <c r="O47" s="1"/>
      <c r="P47" s="71"/>
      <c r="Y47" s="69"/>
      <c r="AA47" s="71"/>
      <c r="AJ47" s="69"/>
      <c r="AK47" s="9"/>
      <c r="AL47" s="9"/>
      <c r="AM47" s="9"/>
      <c r="AS47" s="30"/>
      <c r="AT47" s="27"/>
      <c r="AU47" s="27"/>
      <c r="AV47" s="9"/>
      <c r="AW47" s="9"/>
      <c r="AX47" s="9"/>
      <c r="AY47" s="9"/>
      <c r="AZ47" s="27"/>
    </row>
    <row r="48" spans="2:52" ht="15.75" thickBot="1">
      <c r="C48" s="74"/>
      <c r="I48" s="178"/>
      <c r="J48" s="13" t="s">
        <v>129</v>
      </c>
      <c r="K48" s="189"/>
      <c r="L48" s="189"/>
      <c r="M48" s="189"/>
      <c r="N48" s="173">
        <f t="shared" si="22"/>
        <v>0</v>
      </c>
      <c r="O48" s="1"/>
      <c r="P48" s="110" t="s">
        <v>13</v>
      </c>
      <c r="Q48" s="111" t="s">
        <v>23</v>
      </c>
      <c r="R48" s="112" t="s">
        <v>15</v>
      </c>
      <c r="S48" s="112" t="s">
        <v>16</v>
      </c>
      <c r="T48" s="112" t="s">
        <v>17</v>
      </c>
      <c r="U48" s="112" t="s">
        <v>18</v>
      </c>
      <c r="V48" s="112" t="s">
        <v>19</v>
      </c>
      <c r="W48" s="112" t="s">
        <v>20</v>
      </c>
      <c r="X48" s="112" t="s">
        <v>21</v>
      </c>
      <c r="Y48" s="113" t="s">
        <v>22</v>
      </c>
      <c r="AA48" s="123" t="s">
        <v>130</v>
      </c>
      <c r="AB48" s="124" t="s">
        <v>131</v>
      </c>
      <c r="AC48" s="124"/>
      <c r="AD48" s="125" t="s">
        <v>132</v>
      </c>
      <c r="AE48" s="125" t="s">
        <v>133</v>
      </c>
      <c r="AF48" s="125" t="s">
        <v>134</v>
      </c>
      <c r="AG48" s="125" t="s">
        <v>135</v>
      </c>
      <c r="AH48" s="125" t="s">
        <v>136</v>
      </c>
      <c r="AI48" s="125" t="s">
        <v>137</v>
      </c>
      <c r="AJ48" s="126" t="s">
        <v>105</v>
      </c>
      <c r="AK48" s="9"/>
      <c r="AL48" s="9"/>
      <c r="AM48" s="9"/>
    </row>
    <row r="49" spans="2:39" ht="15.75" thickBot="1">
      <c r="B49" s="147" t="s">
        <v>138</v>
      </c>
      <c r="C49" s="148"/>
      <c r="D49" s="149"/>
      <c r="E49" s="149"/>
      <c r="F49" s="149"/>
      <c r="G49" s="150"/>
      <c r="I49" s="178"/>
      <c r="J49" t="s">
        <v>48</v>
      </c>
      <c r="N49" s="173" t="s">
        <v>26</v>
      </c>
      <c r="O49" s="1"/>
      <c r="P49" s="71"/>
      <c r="Q49" t="s">
        <v>27</v>
      </c>
      <c r="R49" s="9">
        <v>0</v>
      </c>
      <c r="S49" s="9">
        <v>0</v>
      </c>
      <c r="T49" s="9">
        <v>0</v>
      </c>
      <c r="U49" s="9">
        <v>0</v>
      </c>
      <c r="V49" s="9">
        <v>0</v>
      </c>
      <c r="W49" s="9">
        <v>0</v>
      </c>
      <c r="X49" s="9" t="s">
        <v>26</v>
      </c>
      <c r="Y49" s="69">
        <f>SUM(R49:W49)</f>
        <v>0</v>
      </c>
      <c r="AA49" s="78"/>
      <c r="AB49" s="68" t="s">
        <v>139</v>
      </c>
      <c r="AC49" s="68"/>
      <c r="AJ49" s="69"/>
      <c r="AK49" s="9"/>
      <c r="AL49" s="9"/>
      <c r="AM49" s="9"/>
    </row>
    <row r="50" spans="2:39" s="14" customFormat="1">
      <c r="B50" s="151" t="s">
        <v>140</v>
      </c>
      <c r="C50" s="152" t="s">
        <v>141</v>
      </c>
      <c r="D50" s="153"/>
      <c r="E50" s="153"/>
      <c r="F50" s="153"/>
      <c r="G50" s="154"/>
      <c r="I50" s="178"/>
      <c r="J50" s="14" t="s">
        <v>142</v>
      </c>
      <c r="K50" s="106"/>
      <c r="L50" s="106"/>
      <c r="M50" s="106"/>
      <c r="N50" s="173">
        <f t="shared" ref="N50:N55" si="23">SUM(K50:M50)</f>
        <v>0</v>
      </c>
      <c r="O50" s="1"/>
      <c r="P50" s="71"/>
      <c r="Q50" t="s">
        <v>29</v>
      </c>
      <c r="R50" s="9">
        <v>0</v>
      </c>
      <c r="S50" s="9">
        <v>0</v>
      </c>
      <c r="T50" s="9">
        <v>0</v>
      </c>
      <c r="U50" s="9">
        <v>0</v>
      </c>
      <c r="V50" s="9">
        <v>0</v>
      </c>
      <c r="W50" s="9">
        <v>0</v>
      </c>
      <c r="X50" s="9">
        <f>SUM(R50:W50)</f>
        <v>0</v>
      </c>
      <c r="Y50" s="69">
        <f>SUM(R50:W50)</f>
        <v>0</v>
      </c>
      <c r="AA50" s="78"/>
      <c r="AB50" t="s">
        <v>143</v>
      </c>
      <c r="AC50"/>
      <c r="AD50" s="9" t="s">
        <v>26</v>
      </c>
      <c r="AE50" s="9" t="s">
        <v>26</v>
      </c>
      <c r="AF50" s="9" t="s">
        <v>26</v>
      </c>
      <c r="AG50" s="9" t="s">
        <v>26</v>
      </c>
      <c r="AH50" s="9" t="s">
        <v>26</v>
      </c>
      <c r="AI50" s="9" t="s">
        <v>26</v>
      </c>
      <c r="AJ50" s="69" t="s">
        <v>26</v>
      </c>
      <c r="AK50" s="9"/>
      <c r="AL50" s="9"/>
      <c r="AM50" s="9"/>
    </row>
    <row r="51" spans="2:39">
      <c r="B51" s="100"/>
      <c r="C51" s="101" t="s">
        <v>144</v>
      </c>
      <c r="D51" s="10"/>
      <c r="E51" s="10"/>
      <c r="F51" s="10"/>
      <c r="G51" s="99"/>
      <c r="I51" s="178"/>
      <c r="J51" t="s">
        <v>145</v>
      </c>
      <c r="N51" s="173">
        <f t="shared" si="23"/>
        <v>0</v>
      </c>
      <c r="O51" s="1"/>
      <c r="P51" s="71"/>
      <c r="Q51" s="21" t="s">
        <v>32</v>
      </c>
      <c r="R51" s="28">
        <f>SUM(R49:R50)</f>
        <v>0</v>
      </c>
      <c r="S51" s="28">
        <f t="shared" ref="S51:W51" si="24">SUM(S49:S50)</f>
        <v>0</v>
      </c>
      <c r="T51" s="28">
        <f t="shared" si="24"/>
        <v>0</v>
      </c>
      <c r="U51" s="28">
        <f t="shared" ref="U51" si="25">SUM(U49:U50)</f>
        <v>0</v>
      </c>
      <c r="V51" s="28">
        <f t="shared" si="24"/>
        <v>0</v>
      </c>
      <c r="W51" s="28">
        <f t="shared" si="24"/>
        <v>0</v>
      </c>
      <c r="X51" s="28">
        <f>X50</f>
        <v>0</v>
      </c>
      <c r="Y51" s="97">
        <f>SUM(Y49:Y50)</f>
        <v>0</v>
      </c>
      <c r="AA51" s="78"/>
      <c r="AB51" t="s">
        <v>146</v>
      </c>
      <c r="AJ51" s="69"/>
      <c r="AK51" s="9"/>
      <c r="AL51" s="9"/>
      <c r="AM51" s="9"/>
    </row>
    <row r="52" spans="2:39">
      <c r="B52" s="102"/>
      <c r="C52" t="s">
        <v>147</v>
      </c>
      <c r="G52" s="99"/>
      <c r="I52" s="178"/>
      <c r="J52" t="s">
        <v>148</v>
      </c>
      <c r="N52" s="173">
        <f t="shared" si="23"/>
        <v>0</v>
      </c>
      <c r="O52" s="1"/>
      <c r="P52" s="71"/>
      <c r="Q52" t="s">
        <v>34</v>
      </c>
      <c r="R52" s="9">
        <v>0</v>
      </c>
      <c r="S52" s="9">
        <v>0</v>
      </c>
      <c r="T52" s="9">
        <v>0</v>
      </c>
      <c r="U52" s="9">
        <v>0</v>
      </c>
      <c r="V52" s="9">
        <v>0</v>
      </c>
      <c r="W52" s="9">
        <v>0</v>
      </c>
      <c r="X52" s="9" t="s">
        <v>26</v>
      </c>
      <c r="Y52" s="69">
        <f>SUM(R52:W52)</f>
        <v>0</v>
      </c>
      <c r="AA52" s="78"/>
      <c r="AB52" t="s">
        <v>149</v>
      </c>
      <c r="AJ52" s="69"/>
      <c r="AK52" s="9"/>
      <c r="AL52" s="9"/>
      <c r="AM52" s="9"/>
    </row>
    <row r="53" spans="2:39">
      <c r="B53" s="103"/>
      <c r="C53" s="101" t="s">
        <v>150</v>
      </c>
      <c r="D53" s="10"/>
      <c r="E53" s="10"/>
      <c r="F53" s="10"/>
      <c r="G53" s="99"/>
      <c r="I53" s="178"/>
      <c r="J53" t="s">
        <v>151</v>
      </c>
      <c r="N53" s="173">
        <f t="shared" si="23"/>
        <v>0</v>
      </c>
      <c r="O53" s="1"/>
      <c r="P53" s="71"/>
      <c r="Q53" t="s">
        <v>36</v>
      </c>
      <c r="R53" s="9">
        <v>0</v>
      </c>
      <c r="S53" s="9">
        <v>0</v>
      </c>
      <c r="T53" s="9">
        <v>0</v>
      </c>
      <c r="U53" s="9">
        <v>0</v>
      </c>
      <c r="V53" s="9">
        <v>0</v>
      </c>
      <c r="W53" s="9">
        <v>0</v>
      </c>
      <c r="X53" s="9">
        <f>SUM(R53:W53)</f>
        <v>0</v>
      </c>
      <c r="Y53" s="69">
        <f>SUM(R53:W53)</f>
        <v>0</v>
      </c>
      <c r="AA53" s="78"/>
      <c r="AB53" s="68" t="s">
        <v>152</v>
      </c>
      <c r="AC53" s="68"/>
      <c r="AJ53" s="69"/>
      <c r="AK53" s="9"/>
      <c r="AL53" s="9"/>
      <c r="AM53" s="9"/>
    </row>
    <row r="54" spans="2:39">
      <c r="B54" s="103"/>
      <c r="G54" s="99"/>
      <c r="I54" s="178"/>
      <c r="J54" t="s">
        <v>153</v>
      </c>
      <c r="N54" s="173">
        <f t="shared" si="23"/>
        <v>0</v>
      </c>
      <c r="O54" s="1"/>
      <c r="P54" s="71"/>
      <c r="Q54" s="21" t="s">
        <v>40</v>
      </c>
      <c r="R54" s="28">
        <f>SUM(R52:R53)</f>
        <v>0</v>
      </c>
      <c r="S54" s="28">
        <f t="shared" ref="S54:W54" si="26">SUM(S52:S53)</f>
        <v>0</v>
      </c>
      <c r="T54" s="28">
        <f t="shared" si="26"/>
        <v>0</v>
      </c>
      <c r="U54" s="28">
        <f t="shared" ref="U54" si="27">SUM(U52:U53)</f>
        <v>0</v>
      </c>
      <c r="V54" s="28">
        <f t="shared" si="26"/>
        <v>0</v>
      </c>
      <c r="W54" s="28">
        <f t="shared" si="26"/>
        <v>0</v>
      </c>
      <c r="X54" s="28">
        <f>SUM(X52:X53)</f>
        <v>0</v>
      </c>
      <c r="Y54" s="97">
        <f>SUM(Y52:Y53)</f>
        <v>0</v>
      </c>
      <c r="AA54" s="78"/>
      <c r="AB54" t="s">
        <v>143</v>
      </c>
      <c r="AJ54" s="69"/>
      <c r="AK54" s="9"/>
      <c r="AL54" s="9"/>
      <c r="AM54" s="9"/>
    </row>
    <row r="55" spans="2:39">
      <c r="B55" s="151" t="s">
        <v>154</v>
      </c>
      <c r="C55" s="152" t="s">
        <v>155</v>
      </c>
      <c r="D55" s="153"/>
      <c r="E55" s="153"/>
      <c r="F55" s="153"/>
      <c r="G55" s="154"/>
      <c r="I55" s="178"/>
      <c r="J55" t="s">
        <v>156</v>
      </c>
      <c r="N55" s="173">
        <f t="shared" si="23"/>
        <v>0</v>
      </c>
      <c r="P55" s="71"/>
      <c r="Q55" t="s">
        <v>42</v>
      </c>
      <c r="R55" s="9">
        <v>0</v>
      </c>
      <c r="S55" s="9">
        <v>0</v>
      </c>
      <c r="T55" s="9">
        <v>0</v>
      </c>
      <c r="U55" s="9">
        <v>0</v>
      </c>
      <c r="V55" s="9">
        <v>0</v>
      </c>
      <c r="W55" s="9">
        <v>0</v>
      </c>
      <c r="X55" s="9" t="s">
        <v>26</v>
      </c>
      <c r="Y55" s="69">
        <f t="shared" ref="Y55:Y61" si="28">SUM(R55:W55)</f>
        <v>0</v>
      </c>
      <c r="AA55" s="78"/>
      <c r="AB55" t="s">
        <v>146</v>
      </c>
      <c r="AJ55" s="69"/>
      <c r="AK55" s="9"/>
      <c r="AL55" s="9"/>
      <c r="AM55" s="9"/>
    </row>
    <row r="56" spans="2:39">
      <c r="B56" s="98"/>
      <c r="C56" t="s">
        <v>157</v>
      </c>
      <c r="G56" s="69"/>
      <c r="I56" s="172"/>
      <c r="J56" s="13"/>
      <c r="K56" s="9"/>
      <c r="L56" s="9"/>
      <c r="M56" s="9"/>
      <c r="N56" s="173"/>
      <c r="P56" s="71"/>
      <c r="Q56" t="s">
        <v>44</v>
      </c>
      <c r="R56" s="9">
        <v>0</v>
      </c>
      <c r="S56" s="9">
        <v>0</v>
      </c>
      <c r="T56" s="9">
        <v>0</v>
      </c>
      <c r="U56" s="9">
        <v>0</v>
      </c>
      <c r="V56" s="9">
        <v>0</v>
      </c>
      <c r="W56" s="9">
        <v>0</v>
      </c>
      <c r="X56" s="9">
        <f>SUM(R56:W56)</f>
        <v>0</v>
      </c>
      <c r="Y56" s="69">
        <f t="shared" si="28"/>
        <v>0</v>
      </c>
      <c r="AA56" s="78"/>
      <c r="AB56" t="s">
        <v>158</v>
      </c>
      <c r="AJ56" s="69"/>
      <c r="AK56" s="9"/>
      <c r="AL56" s="9"/>
      <c r="AM56" s="9"/>
    </row>
    <row r="57" spans="2:39">
      <c r="B57" s="104"/>
      <c r="C57" s="101" t="s">
        <v>159</v>
      </c>
      <c r="D57" s="10"/>
      <c r="E57" s="10"/>
      <c r="F57" s="10"/>
      <c r="G57" s="69"/>
      <c r="I57" s="174" t="s">
        <v>160</v>
      </c>
      <c r="J57" s="191" t="s">
        <v>161</v>
      </c>
      <c r="K57" s="190"/>
      <c r="L57" s="190"/>
      <c r="M57" s="190"/>
      <c r="N57" s="177" t="s">
        <v>26</v>
      </c>
      <c r="P57" s="71"/>
      <c r="Q57" t="s">
        <v>47</v>
      </c>
      <c r="R57" s="9">
        <v>0</v>
      </c>
      <c r="S57" s="9">
        <v>0</v>
      </c>
      <c r="T57" s="9">
        <v>0</v>
      </c>
      <c r="U57" s="9">
        <v>0</v>
      </c>
      <c r="V57" s="9">
        <v>0</v>
      </c>
      <c r="W57" s="9">
        <v>0</v>
      </c>
      <c r="X57" s="9" t="s">
        <v>26</v>
      </c>
      <c r="Y57" s="69">
        <f t="shared" si="28"/>
        <v>0</v>
      </c>
      <c r="AA57" s="78"/>
      <c r="AB57" s="68" t="s">
        <v>162</v>
      </c>
      <c r="AC57" s="68"/>
      <c r="AJ57" s="69"/>
      <c r="AK57" s="9"/>
      <c r="AL57" s="9"/>
      <c r="AM57" s="9"/>
    </row>
    <row r="58" spans="2:39">
      <c r="B58" s="71"/>
      <c r="G58" s="69"/>
      <c r="I58" s="172"/>
      <c r="J58" s="13" t="s">
        <v>163</v>
      </c>
      <c r="K58" s="9"/>
      <c r="L58" s="9"/>
      <c r="M58" s="9"/>
      <c r="N58" s="173"/>
      <c r="P58" s="71"/>
      <c r="Q58" t="s">
        <v>49</v>
      </c>
      <c r="R58" s="9">
        <v>0</v>
      </c>
      <c r="S58" s="9">
        <v>0</v>
      </c>
      <c r="T58" s="9">
        <v>0</v>
      </c>
      <c r="U58" s="9">
        <v>0</v>
      </c>
      <c r="V58" s="9">
        <v>0</v>
      </c>
      <c r="W58" s="9">
        <v>0</v>
      </c>
      <c r="X58" s="9">
        <f>SUM(R58:W58)</f>
        <v>0</v>
      </c>
      <c r="Y58" s="69">
        <f t="shared" si="28"/>
        <v>0</v>
      </c>
      <c r="AA58" s="78"/>
      <c r="AB58" t="s">
        <v>143</v>
      </c>
      <c r="AJ58" s="69"/>
      <c r="AK58" s="9"/>
      <c r="AL58" s="9"/>
      <c r="AM58" s="9"/>
    </row>
    <row r="59" spans="2:39">
      <c r="B59" s="151" t="s">
        <v>164</v>
      </c>
      <c r="C59" s="152" t="s">
        <v>165</v>
      </c>
      <c r="D59" s="153"/>
      <c r="E59" s="153"/>
      <c r="F59" s="153"/>
      <c r="G59" s="154"/>
      <c r="I59" s="172"/>
      <c r="J59" s="13" t="s">
        <v>166</v>
      </c>
      <c r="K59" s="9"/>
      <c r="L59" s="9"/>
      <c r="M59" s="9"/>
      <c r="N59" s="173"/>
      <c r="P59" s="71"/>
      <c r="Q59" t="s">
        <v>53</v>
      </c>
      <c r="R59" s="9">
        <v>0</v>
      </c>
      <c r="S59" s="9">
        <v>0</v>
      </c>
      <c r="T59" s="9">
        <v>0</v>
      </c>
      <c r="U59" s="9">
        <v>0</v>
      </c>
      <c r="V59" s="9">
        <v>0</v>
      </c>
      <c r="W59" s="9">
        <v>0</v>
      </c>
      <c r="X59" s="9" t="s">
        <v>26</v>
      </c>
      <c r="Y59" s="69">
        <f t="shared" si="28"/>
        <v>0</v>
      </c>
      <c r="AA59" s="78"/>
      <c r="AB59" t="s">
        <v>146</v>
      </c>
      <c r="AJ59" s="69"/>
      <c r="AK59" s="9"/>
      <c r="AL59" s="9"/>
      <c r="AM59" s="9"/>
    </row>
    <row r="60" spans="2:39">
      <c r="B60" s="98"/>
      <c r="C60" t="s">
        <v>167</v>
      </c>
      <c r="G60" s="69"/>
      <c r="I60" s="172"/>
      <c r="J60" s="13" t="s">
        <v>168</v>
      </c>
      <c r="K60" s="9"/>
      <c r="L60" s="9"/>
      <c r="M60" s="9"/>
      <c r="N60" s="173"/>
      <c r="P60" s="71"/>
      <c r="Q60" t="s">
        <v>55</v>
      </c>
      <c r="R60" s="9">
        <v>0</v>
      </c>
      <c r="S60" s="9">
        <v>0</v>
      </c>
      <c r="T60" s="9">
        <v>0</v>
      </c>
      <c r="U60" s="9">
        <v>0</v>
      </c>
      <c r="V60" s="9">
        <v>0</v>
      </c>
      <c r="W60" s="9">
        <v>0</v>
      </c>
      <c r="X60" s="9">
        <f>SUM(R60:W60)</f>
        <v>0</v>
      </c>
      <c r="Y60" s="69">
        <f t="shared" si="28"/>
        <v>0</v>
      </c>
      <c r="AA60" s="78"/>
      <c r="AB60" t="s">
        <v>158</v>
      </c>
      <c r="AJ60" s="69"/>
      <c r="AK60" s="9"/>
      <c r="AL60" s="9"/>
      <c r="AM60" s="9"/>
    </row>
    <row r="61" spans="2:39">
      <c r="B61" s="71"/>
      <c r="C61" s="101" t="s">
        <v>169</v>
      </c>
      <c r="D61" s="10"/>
      <c r="E61" s="10"/>
      <c r="F61" s="10"/>
      <c r="G61" s="69"/>
      <c r="I61" s="172"/>
      <c r="J61" s="13" t="s">
        <v>170</v>
      </c>
      <c r="K61" s="9"/>
      <c r="L61" s="9"/>
      <c r="M61" s="9"/>
      <c r="N61" s="173"/>
      <c r="P61" s="71"/>
      <c r="Q61" t="s">
        <v>57</v>
      </c>
      <c r="R61" s="9">
        <v>0</v>
      </c>
      <c r="S61" s="9">
        <v>0</v>
      </c>
      <c r="T61" s="9">
        <v>0</v>
      </c>
      <c r="U61" s="9">
        <v>0</v>
      </c>
      <c r="V61" s="9">
        <v>0</v>
      </c>
      <c r="W61" s="9">
        <v>0</v>
      </c>
      <c r="X61" s="9" t="s">
        <v>26</v>
      </c>
      <c r="Y61" s="69">
        <f t="shared" si="28"/>
        <v>0</v>
      </c>
      <c r="AA61" s="78"/>
      <c r="AB61" s="21" t="s">
        <v>171</v>
      </c>
      <c r="AC61" s="21"/>
      <c r="AD61" s="28">
        <f>SUM(AD50:AD60)</f>
        <v>0</v>
      </c>
      <c r="AE61" s="28">
        <f t="shared" ref="AE61:AI61" si="29">SUM(AE50:AE60)</f>
        <v>0</v>
      </c>
      <c r="AF61" s="28">
        <f t="shared" si="29"/>
        <v>0</v>
      </c>
      <c r="AG61" s="28">
        <f t="shared" si="29"/>
        <v>0</v>
      </c>
      <c r="AH61" s="28">
        <f t="shared" si="29"/>
        <v>0</v>
      </c>
      <c r="AI61" s="28">
        <f t="shared" si="29"/>
        <v>0</v>
      </c>
      <c r="AJ61" s="127">
        <f t="shared" ref="AJ61:AJ66" si="30">SUM(AD61:AI61)</f>
        <v>0</v>
      </c>
      <c r="AK61" s="9"/>
      <c r="AL61" s="9"/>
      <c r="AM61" s="27"/>
    </row>
    <row r="62" spans="2:39">
      <c r="B62" s="71"/>
      <c r="C62" s="101" t="s">
        <v>172</v>
      </c>
      <c r="D62" s="10"/>
      <c r="E62" s="10"/>
      <c r="F62" s="10"/>
      <c r="G62" s="69"/>
      <c r="I62" s="172"/>
      <c r="J62" s="13" t="s">
        <v>173</v>
      </c>
      <c r="K62" s="9"/>
      <c r="L62" s="9"/>
      <c r="M62" s="9"/>
      <c r="N62" s="173"/>
      <c r="P62" s="71"/>
      <c r="Q62" t="s">
        <v>59</v>
      </c>
      <c r="R62" s="9">
        <v>0</v>
      </c>
      <c r="S62" s="9">
        <v>0</v>
      </c>
      <c r="T62" s="9">
        <v>0</v>
      </c>
      <c r="U62" s="9">
        <v>0</v>
      </c>
      <c r="V62" s="9">
        <v>0</v>
      </c>
      <c r="W62" s="9">
        <v>0</v>
      </c>
      <c r="X62" s="9">
        <f>SUM(R62:W62)</f>
        <v>0</v>
      </c>
      <c r="Y62" s="69">
        <f>-SUM(R62:W62)</f>
        <v>0</v>
      </c>
      <c r="AA62" s="78"/>
      <c r="AB62" s="68" t="s">
        <v>174</v>
      </c>
      <c r="AC62" s="68"/>
      <c r="AF62" s="9" t="s">
        <v>26</v>
      </c>
      <c r="AG62" s="9" t="s">
        <v>26</v>
      </c>
      <c r="AI62" s="9" t="s">
        <v>26</v>
      </c>
      <c r="AJ62" s="69">
        <f t="shared" si="30"/>
        <v>0</v>
      </c>
      <c r="AK62" s="9"/>
      <c r="AL62" s="9"/>
      <c r="AM62" s="9"/>
    </row>
    <row r="63" spans="2:39">
      <c r="B63" s="71"/>
      <c r="C63" t="s">
        <v>175</v>
      </c>
      <c r="G63" s="69"/>
      <c r="I63" s="172"/>
      <c r="J63" s="13" t="s">
        <v>176</v>
      </c>
      <c r="K63" s="9"/>
      <c r="L63" s="9"/>
      <c r="M63" s="9"/>
      <c r="N63" s="173"/>
      <c r="P63" s="71"/>
      <c r="Q63" s="21" t="s">
        <v>60</v>
      </c>
      <c r="R63" s="28">
        <v>0</v>
      </c>
      <c r="S63" s="28">
        <v>0</v>
      </c>
      <c r="T63" s="28">
        <v>0</v>
      </c>
      <c r="U63" s="28">
        <f>SUM(U55:U60)</f>
        <v>0</v>
      </c>
      <c r="V63" s="28">
        <f>SUM(V55:V60)</f>
        <v>0</v>
      </c>
      <c r="W63" s="28">
        <f>SUM(W55:W60)</f>
        <v>0</v>
      </c>
      <c r="X63" s="28">
        <f>SUM(R63:W63)</f>
        <v>0</v>
      </c>
      <c r="Y63" s="97">
        <f>SUM(R63:W63)</f>
        <v>0</v>
      </c>
      <c r="AA63" s="78"/>
      <c r="AB63" s="21" t="s">
        <v>177</v>
      </c>
      <c r="AC63" s="21"/>
      <c r="AD63" s="28" t="s">
        <v>26</v>
      </c>
      <c r="AE63" s="28" t="s">
        <v>26</v>
      </c>
      <c r="AF63" s="28" t="s">
        <v>26</v>
      </c>
      <c r="AG63" s="28" t="s">
        <v>26</v>
      </c>
      <c r="AH63" s="28" t="s">
        <v>26</v>
      </c>
      <c r="AI63" s="28" t="s">
        <v>26</v>
      </c>
      <c r="AJ63" s="127">
        <f t="shared" si="30"/>
        <v>0</v>
      </c>
      <c r="AK63" s="9"/>
      <c r="AL63" s="9"/>
      <c r="AM63" s="9"/>
    </row>
    <row r="64" spans="2:39">
      <c r="B64" s="71"/>
      <c r="C64" t="s">
        <v>178</v>
      </c>
      <c r="G64" s="69"/>
      <c r="I64" s="172"/>
      <c r="J64" s="13" t="s">
        <v>166</v>
      </c>
      <c r="K64" s="9"/>
      <c r="L64" s="9"/>
      <c r="M64" s="9"/>
      <c r="N64" s="173"/>
      <c r="P64" s="71"/>
      <c r="Q64" s="7" t="s">
        <v>62</v>
      </c>
      <c r="R64" s="9">
        <f>SUM(R51,R54,R63)</f>
        <v>0</v>
      </c>
      <c r="S64" s="9">
        <f t="shared" ref="S64:W64" si="31">SUM(S51,S54,S63)</f>
        <v>0</v>
      </c>
      <c r="T64" s="9">
        <f t="shared" si="31"/>
        <v>0</v>
      </c>
      <c r="U64" s="9">
        <f t="shared" ref="U64" si="32">SUM(U51,U54,U63)</f>
        <v>0</v>
      </c>
      <c r="V64" s="9">
        <f t="shared" si="31"/>
        <v>0</v>
      </c>
      <c r="W64" s="9">
        <f t="shared" si="31"/>
        <v>0</v>
      </c>
      <c r="X64" s="9">
        <f>SUM(X51,X54,X63)</f>
        <v>0</v>
      </c>
      <c r="Y64" s="108">
        <f>SUM(Y51,Y54,Y63)</f>
        <v>0</v>
      </c>
      <c r="AA64" s="78"/>
      <c r="AB64" s="68" t="s">
        <v>179</v>
      </c>
      <c r="AC64" s="68"/>
      <c r="AD64" s="9">
        <v>0</v>
      </c>
      <c r="AE64" s="9">
        <v>0</v>
      </c>
      <c r="AF64" s="9">
        <v>0</v>
      </c>
      <c r="AG64" s="9">
        <v>0</v>
      </c>
      <c r="AH64" s="9">
        <v>0</v>
      </c>
      <c r="AI64" s="9">
        <v>0</v>
      </c>
      <c r="AJ64" s="69">
        <f t="shared" si="30"/>
        <v>0</v>
      </c>
      <c r="AK64" s="9"/>
      <c r="AL64" s="9"/>
      <c r="AM64" s="9"/>
    </row>
    <row r="65" spans="2:39">
      <c r="B65" s="71"/>
      <c r="G65" s="69"/>
      <c r="I65" s="172"/>
      <c r="J65" s="13" t="s">
        <v>168</v>
      </c>
      <c r="K65" s="9"/>
      <c r="L65" s="9"/>
      <c r="M65" s="9"/>
      <c r="N65" s="173"/>
      <c r="P65" s="71"/>
      <c r="Y65" s="69"/>
      <c r="AA65" s="78"/>
      <c r="AB65" s="21" t="s">
        <v>180</v>
      </c>
      <c r="AC65" s="21"/>
      <c r="AD65" s="28">
        <v>0</v>
      </c>
      <c r="AE65" s="28">
        <v>0</v>
      </c>
      <c r="AF65" s="28">
        <v>0</v>
      </c>
      <c r="AG65" s="28">
        <v>0</v>
      </c>
      <c r="AH65" s="28">
        <v>0</v>
      </c>
      <c r="AI65" s="28">
        <v>0</v>
      </c>
      <c r="AJ65" s="97">
        <f t="shared" si="30"/>
        <v>0</v>
      </c>
      <c r="AK65" s="9"/>
      <c r="AL65" s="9"/>
      <c r="AM65" s="9"/>
    </row>
    <row r="66" spans="2:39">
      <c r="B66" s="151" t="s">
        <v>181</v>
      </c>
      <c r="C66" s="152" t="s">
        <v>182</v>
      </c>
      <c r="D66" s="153"/>
      <c r="E66" s="153"/>
      <c r="F66" s="153"/>
      <c r="G66" s="154"/>
      <c r="I66" s="172"/>
      <c r="J66" s="13" t="s">
        <v>183</v>
      </c>
      <c r="K66" s="9"/>
      <c r="L66" s="9"/>
      <c r="M66" s="9"/>
      <c r="N66" s="173"/>
      <c r="P66" s="114" t="s">
        <v>66</v>
      </c>
      <c r="Q66" s="115" t="s">
        <v>68</v>
      </c>
      <c r="R66" s="112" t="s">
        <v>15</v>
      </c>
      <c r="S66" s="112" t="s">
        <v>16</v>
      </c>
      <c r="T66" s="112" t="s">
        <v>17</v>
      </c>
      <c r="U66" s="112" t="s">
        <v>18</v>
      </c>
      <c r="V66" s="112" t="s">
        <v>19</v>
      </c>
      <c r="W66" s="112" t="s">
        <v>20</v>
      </c>
      <c r="X66" s="112" t="s">
        <v>21</v>
      </c>
      <c r="Y66" s="113" t="s">
        <v>22</v>
      </c>
      <c r="AA66" s="78"/>
      <c r="AB66" t="s">
        <v>184</v>
      </c>
      <c r="AF66" s="9" t="s">
        <v>26</v>
      </c>
      <c r="AG66" s="9" t="s">
        <v>26</v>
      </c>
      <c r="AI66" s="9" t="s">
        <v>26</v>
      </c>
      <c r="AJ66" s="108">
        <f t="shared" si="30"/>
        <v>0</v>
      </c>
      <c r="AK66" s="9"/>
      <c r="AL66" s="9"/>
      <c r="AM66" s="9"/>
    </row>
    <row r="67" spans="2:39">
      <c r="B67" s="98"/>
      <c r="C67" t="s">
        <v>185</v>
      </c>
      <c r="G67" s="69"/>
      <c r="I67" s="172"/>
      <c r="J67" s="13" t="s">
        <v>186</v>
      </c>
      <c r="K67" s="9"/>
      <c r="L67" s="9"/>
      <c r="M67" s="9"/>
      <c r="N67" s="173"/>
      <c r="P67" s="116"/>
      <c r="Q67" s="117" t="s">
        <v>27</v>
      </c>
      <c r="R67" s="9">
        <v>0</v>
      </c>
      <c r="S67" s="9">
        <v>0</v>
      </c>
      <c r="T67" s="9">
        <v>0</v>
      </c>
      <c r="U67" s="9">
        <v>0</v>
      </c>
      <c r="V67" s="9">
        <v>0</v>
      </c>
      <c r="W67" s="9">
        <v>0</v>
      </c>
      <c r="X67" s="9" t="s">
        <v>26</v>
      </c>
      <c r="Y67" s="69">
        <f>SUM(R67:W67)</f>
        <v>0</v>
      </c>
      <c r="AA67" s="78"/>
      <c r="AJ67" s="69"/>
      <c r="AK67" s="9"/>
      <c r="AL67" s="9"/>
      <c r="AM67" s="9"/>
    </row>
    <row r="68" spans="2:39" ht="15.75" thickBot="1">
      <c r="B68" s="71"/>
      <c r="C68" t="s">
        <v>187</v>
      </c>
      <c r="D68" s="10"/>
      <c r="E68" s="10"/>
      <c r="F68" s="10"/>
      <c r="G68" s="69"/>
      <c r="I68" s="192"/>
      <c r="J68" s="193"/>
      <c r="K68" s="194"/>
      <c r="L68" s="194"/>
      <c r="M68" s="194"/>
      <c r="N68" s="195"/>
      <c r="P68" s="116"/>
      <c r="Q68" s="117" t="s">
        <v>29</v>
      </c>
      <c r="R68" s="9">
        <v>0</v>
      </c>
      <c r="S68" s="9">
        <v>0</v>
      </c>
      <c r="T68" s="9">
        <v>0</v>
      </c>
      <c r="U68" s="9">
        <v>0</v>
      </c>
      <c r="V68" s="9">
        <v>0</v>
      </c>
      <c r="W68" s="9">
        <v>0</v>
      </c>
      <c r="X68" s="9">
        <f>SUM(R68:W68)</f>
        <v>0</v>
      </c>
      <c r="Y68" s="69">
        <f>SUM(R68:W68)</f>
        <v>0</v>
      </c>
      <c r="AA68" s="71"/>
      <c r="AB68" s="52" t="s">
        <v>188</v>
      </c>
      <c r="AC68" s="52"/>
      <c r="AD68" s="53">
        <f>SUM(AD61,AD63,AD65)</f>
        <v>0</v>
      </c>
      <c r="AE68" s="53">
        <f t="shared" ref="AE68:AI68" si="33">SUM(AE61,AE63,AE65)</f>
        <v>0</v>
      </c>
      <c r="AF68" s="53">
        <f t="shared" si="33"/>
        <v>0</v>
      </c>
      <c r="AG68" s="53">
        <f t="shared" si="33"/>
        <v>0</v>
      </c>
      <c r="AH68" s="53">
        <f t="shared" si="33"/>
        <v>0</v>
      </c>
      <c r="AI68" s="53">
        <f t="shared" si="33"/>
        <v>0</v>
      </c>
      <c r="AJ68" s="70">
        <v>0</v>
      </c>
      <c r="AK68" s="9"/>
      <c r="AL68" s="9"/>
      <c r="AM68" s="9"/>
    </row>
    <row r="69" spans="2:39" ht="15.75" thickBot="1">
      <c r="B69" s="88"/>
      <c r="C69" s="105" t="s">
        <v>189</v>
      </c>
      <c r="D69" s="95"/>
      <c r="E69" s="95"/>
      <c r="F69" s="95"/>
      <c r="G69" s="96"/>
      <c r="P69" s="116"/>
      <c r="Q69" s="23" t="s">
        <v>32</v>
      </c>
      <c r="R69" s="28">
        <f>SUM(R67:R68)</f>
        <v>0</v>
      </c>
      <c r="S69" s="28">
        <f t="shared" ref="S69:W69" si="34">SUM(S67:S68)</f>
        <v>0</v>
      </c>
      <c r="T69" s="28">
        <f t="shared" si="34"/>
        <v>0</v>
      </c>
      <c r="U69" s="28">
        <f t="shared" ref="U69" si="35">SUM(U67:U68)</f>
        <v>0</v>
      </c>
      <c r="V69" s="28">
        <f t="shared" si="34"/>
        <v>0</v>
      </c>
      <c r="W69" s="28">
        <f t="shared" si="34"/>
        <v>0</v>
      </c>
      <c r="X69" s="28">
        <f>X68</f>
        <v>0</v>
      </c>
      <c r="Y69" s="97">
        <f>SUM(Y67:Y68)</f>
        <v>0</v>
      </c>
      <c r="AA69" s="71"/>
      <c r="AJ69" s="69"/>
      <c r="AK69" s="9"/>
      <c r="AL69" s="9"/>
      <c r="AM69" s="9"/>
    </row>
    <row r="70" spans="2:39" ht="16.5" thickBot="1">
      <c r="I70" s="59" t="s">
        <v>190</v>
      </c>
      <c r="J70" s="60"/>
      <c r="K70" s="66"/>
      <c r="L70" s="66"/>
      <c r="M70" s="66"/>
      <c r="N70" s="65" t="s">
        <v>3</v>
      </c>
      <c r="P70" s="116"/>
      <c r="Q70" s="117" t="s">
        <v>34</v>
      </c>
      <c r="R70" s="9">
        <v>0</v>
      </c>
      <c r="S70" s="9">
        <v>0</v>
      </c>
      <c r="T70" s="9">
        <v>0</v>
      </c>
      <c r="U70" s="9">
        <v>0</v>
      </c>
      <c r="V70" s="9">
        <v>0</v>
      </c>
      <c r="W70" s="9">
        <v>0</v>
      </c>
      <c r="X70" s="9" t="s">
        <v>26</v>
      </c>
      <c r="Y70" s="69">
        <f>SUM(R70:W70)</f>
        <v>0</v>
      </c>
      <c r="AA70" s="123" t="s">
        <v>191</v>
      </c>
      <c r="AB70" s="128" t="s">
        <v>192</v>
      </c>
      <c r="AC70" s="128"/>
      <c r="AD70" s="125" t="e">
        <f>AJ61/(Y35+Y78+AJ35)</f>
        <v>#DIV/0!</v>
      </c>
      <c r="AJ70" s="69"/>
      <c r="AK70" s="9"/>
      <c r="AL70" s="9"/>
      <c r="AM70" s="9"/>
    </row>
    <row r="71" spans="2:39" ht="15.75" thickBot="1">
      <c r="I71" s="71"/>
      <c r="N71" s="69"/>
      <c r="P71" s="116"/>
      <c r="Q71" s="117" t="s">
        <v>36</v>
      </c>
      <c r="R71" s="9">
        <v>0</v>
      </c>
      <c r="S71" s="9">
        <v>0</v>
      </c>
      <c r="T71" s="9">
        <v>0</v>
      </c>
      <c r="U71" s="9">
        <v>0</v>
      </c>
      <c r="V71" s="9">
        <v>0</v>
      </c>
      <c r="W71" s="9">
        <v>0</v>
      </c>
      <c r="X71" s="9">
        <f>SUM(R71:W71)</f>
        <v>0</v>
      </c>
      <c r="Y71" s="69">
        <f>SUM(R71:W71)</f>
        <v>0</v>
      </c>
      <c r="AA71" s="71"/>
      <c r="AJ71" s="69"/>
      <c r="AK71" s="9"/>
      <c r="AL71" s="9"/>
      <c r="AM71" s="9"/>
    </row>
    <row r="72" spans="2:39" ht="16.5" thickBot="1">
      <c r="B72" s="131" t="s">
        <v>193</v>
      </c>
      <c r="C72" s="132"/>
      <c r="D72" s="133"/>
      <c r="E72" s="133"/>
      <c r="F72" s="133"/>
      <c r="G72" s="134"/>
      <c r="I72" s="76" t="s">
        <v>194</v>
      </c>
      <c r="J72" s="11" t="s">
        <v>195</v>
      </c>
      <c r="K72" s="67"/>
      <c r="L72" s="67"/>
      <c r="M72" s="67"/>
      <c r="N72" s="80"/>
      <c r="P72" s="116"/>
      <c r="Q72" s="23" t="s">
        <v>40</v>
      </c>
      <c r="R72" s="28">
        <f>SUM(R70:R71)</f>
        <v>0</v>
      </c>
      <c r="S72" s="28">
        <f t="shared" ref="S72:W72" si="36">SUM(S70:S71)</f>
        <v>0</v>
      </c>
      <c r="T72" s="28">
        <f t="shared" si="36"/>
        <v>0</v>
      </c>
      <c r="U72" s="28">
        <f t="shared" ref="U72" si="37">SUM(U70:U71)</f>
        <v>0</v>
      </c>
      <c r="V72" s="28">
        <f t="shared" si="36"/>
        <v>0</v>
      </c>
      <c r="W72" s="28">
        <f t="shared" si="36"/>
        <v>0</v>
      </c>
      <c r="X72" s="28">
        <f>X71</f>
        <v>0</v>
      </c>
      <c r="Y72" s="97">
        <f>SUM(Y70:Y71)</f>
        <v>0</v>
      </c>
      <c r="AA72" s="123" t="s">
        <v>196</v>
      </c>
      <c r="AB72" s="124" t="s">
        <v>197</v>
      </c>
      <c r="AC72" s="124"/>
      <c r="AD72" s="125" t="s">
        <v>132</v>
      </c>
      <c r="AE72" s="125" t="s">
        <v>133</v>
      </c>
      <c r="AF72" s="125" t="s">
        <v>134</v>
      </c>
      <c r="AG72" s="125" t="s">
        <v>198</v>
      </c>
      <c r="AH72" s="125" t="s">
        <v>136</v>
      </c>
      <c r="AI72" s="125" t="s">
        <v>137</v>
      </c>
      <c r="AJ72" s="126" t="s">
        <v>105</v>
      </c>
      <c r="AK72" s="9"/>
      <c r="AL72" s="9"/>
      <c r="AM72" s="9"/>
    </row>
    <row r="73" spans="2:39">
      <c r="B73" s="198" t="s">
        <v>199</v>
      </c>
      <c r="C73" s="199"/>
      <c r="D73" s="199"/>
      <c r="E73" s="199"/>
      <c r="F73" s="199"/>
      <c r="G73" s="200"/>
      <c r="I73" s="71"/>
      <c r="J73" s="7" t="s">
        <v>58</v>
      </c>
      <c r="K73" s="55"/>
      <c r="L73" s="55"/>
      <c r="M73" s="55"/>
      <c r="N73" s="69"/>
      <c r="P73" s="116"/>
      <c r="Q73" s="117" t="s">
        <v>83</v>
      </c>
      <c r="R73" s="9">
        <v>0</v>
      </c>
      <c r="S73" s="9">
        <v>0</v>
      </c>
      <c r="T73" s="9">
        <v>0</v>
      </c>
      <c r="U73" s="9">
        <v>0</v>
      </c>
      <c r="V73" s="9">
        <v>0</v>
      </c>
      <c r="W73" s="9">
        <v>0</v>
      </c>
      <c r="X73" s="9" t="s">
        <v>26</v>
      </c>
      <c r="Y73" s="69">
        <f>SUM(R73:W73)</f>
        <v>0</v>
      </c>
      <c r="AA73" s="78"/>
      <c r="AB73" t="s">
        <v>58</v>
      </c>
      <c r="AJ73" s="69" t="s">
        <v>26</v>
      </c>
      <c r="AK73" s="9"/>
      <c r="AL73" s="9"/>
      <c r="AM73" s="27"/>
    </row>
    <row r="74" spans="2:39" ht="18.75" customHeight="1">
      <c r="B74" s="201"/>
      <c r="C74" s="202"/>
      <c r="D74" s="202"/>
      <c r="E74" s="202"/>
      <c r="F74" s="202"/>
      <c r="G74" s="203"/>
      <c r="I74" s="71"/>
      <c r="J74" s="14" t="s">
        <v>200</v>
      </c>
      <c r="K74" s="106" t="s">
        <v>26</v>
      </c>
      <c r="L74" s="106" t="s">
        <v>26</v>
      </c>
      <c r="M74" s="106" t="s">
        <v>26</v>
      </c>
      <c r="N74" s="69" t="s">
        <v>26</v>
      </c>
      <c r="P74" s="116"/>
      <c r="Q74" s="118" t="s">
        <v>86</v>
      </c>
      <c r="R74" s="9">
        <v>0</v>
      </c>
      <c r="S74" s="9">
        <v>0</v>
      </c>
      <c r="T74" s="9">
        <v>0</v>
      </c>
      <c r="U74" s="9">
        <v>0</v>
      </c>
      <c r="V74" s="9">
        <v>0</v>
      </c>
      <c r="W74" s="9">
        <v>0</v>
      </c>
      <c r="X74" s="9">
        <f>SUM(R74:W74)</f>
        <v>0</v>
      </c>
      <c r="Y74" s="69">
        <f>SUM(R74:W74)</f>
        <v>0</v>
      </c>
      <c r="AA74" s="78"/>
      <c r="AB74" t="s">
        <v>201</v>
      </c>
      <c r="AJ74" s="69">
        <f>SUM(AD74:AI74)</f>
        <v>0</v>
      </c>
      <c r="AK74" s="9"/>
      <c r="AL74" s="9"/>
      <c r="AM74" s="9"/>
    </row>
    <row r="75" spans="2:39">
      <c r="B75" s="201"/>
      <c r="C75" s="202"/>
      <c r="D75" s="202"/>
      <c r="E75" s="202"/>
      <c r="F75" s="202"/>
      <c r="G75" s="203"/>
      <c r="I75" s="71"/>
      <c r="J75" t="s">
        <v>202</v>
      </c>
      <c r="N75" s="69">
        <f>SUM(K75:M75)</f>
        <v>0</v>
      </c>
      <c r="P75" s="116"/>
      <c r="Q75" s="23" t="s">
        <v>90</v>
      </c>
      <c r="R75" s="28">
        <f>SUM(R73:R74)</f>
        <v>0</v>
      </c>
      <c r="S75" s="28">
        <f t="shared" ref="S75:W75" si="38">SUM(S73:S74)</f>
        <v>0</v>
      </c>
      <c r="T75" s="28">
        <f t="shared" si="38"/>
        <v>0</v>
      </c>
      <c r="U75" s="28">
        <f t="shared" ref="U75" si="39">SUM(U73:U74)</f>
        <v>0</v>
      </c>
      <c r="V75" s="28">
        <f t="shared" si="38"/>
        <v>0</v>
      </c>
      <c r="W75" s="28">
        <f t="shared" si="38"/>
        <v>0</v>
      </c>
      <c r="X75" s="28">
        <f>X74</f>
        <v>0</v>
      </c>
      <c r="Y75" s="97">
        <f>SUM(Y73:Y74)</f>
        <v>0</v>
      </c>
      <c r="AA75" s="78"/>
      <c r="AB75" t="s">
        <v>203</v>
      </c>
      <c r="AJ75" s="69">
        <f>SUM(AD75:AI75)</f>
        <v>0</v>
      </c>
      <c r="AK75" s="9"/>
      <c r="AL75" s="9"/>
      <c r="AM75" s="9"/>
    </row>
    <row r="76" spans="2:39">
      <c r="B76" s="201"/>
      <c r="C76" s="202"/>
      <c r="D76" s="202"/>
      <c r="E76" s="202"/>
      <c r="F76" s="202"/>
      <c r="G76" s="203"/>
      <c r="I76" s="71"/>
      <c r="J76" t="s">
        <v>204</v>
      </c>
      <c r="N76" s="69">
        <f>SUM(K76:M76)</f>
        <v>0</v>
      </c>
      <c r="P76" s="71"/>
      <c r="Q76" s="7" t="s">
        <v>92</v>
      </c>
      <c r="Y76" s="108">
        <f>SUM(Y69,Y72,Y75)</f>
        <v>0</v>
      </c>
      <c r="AA76" s="78"/>
      <c r="AB76" t="s">
        <v>205</v>
      </c>
      <c r="AJ76" s="69" t="s">
        <v>26</v>
      </c>
      <c r="AK76" s="9"/>
      <c r="AL76" s="9"/>
      <c r="AM76" s="9"/>
    </row>
    <row r="77" spans="2:39">
      <c r="B77" s="201"/>
      <c r="C77" s="202"/>
      <c r="D77" s="202"/>
      <c r="E77" s="202"/>
      <c r="F77" s="202"/>
      <c r="G77" s="203"/>
      <c r="I77" s="71"/>
      <c r="J77" t="s">
        <v>206</v>
      </c>
      <c r="N77" s="69">
        <f>SUM(K77:M77)</f>
        <v>0</v>
      </c>
      <c r="P77" s="71"/>
      <c r="Y77" s="69"/>
      <c r="AA77" s="78"/>
      <c r="AB77" t="s">
        <v>201</v>
      </c>
      <c r="AJ77" s="69">
        <f>SUM(AD77:AI77)</f>
        <v>0</v>
      </c>
      <c r="AK77" s="9"/>
      <c r="AL77" s="27"/>
      <c r="AM77" s="27"/>
    </row>
    <row r="78" spans="2:39">
      <c r="B78" s="201"/>
      <c r="C78" s="202"/>
      <c r="D78" s="202"/>
      <c r="E78" s="202"/>
      <c r="F78" s="202"/>
      <c r="G78" s="203"/>
      <c r="I78" s="71"/>
      <c r="J78" t="s">
        <v>207</v>
      </c>
      <c r="N78" s="69">
        <f>SUM(K78:M78)</f>
        <v>0</v>
      </c>
      <c r="P78" s="116"/>
      <c r="Q78" s="20" t="s">
        <v>95</v>
      </c>
      <c r="R78" s="9">
        <f t="shared" ref="R78:W78" si="40">SUM(R51+R54+R63+R69+R72+R75)</f>
        <v>0</v>
      </c>
      <c r="S78" s="9">
        <f t="shared" si="40"/>
        <v>0</v>
      </c>
      <c r="T78" s="9">
        <f t="shared" si="40"/>
        <v>0</v>
      </c>
      <c r="U78" s="9">
        <f t="shared" ref="U78" si="41">SUM(U51+U54+U63+U69+U72+U75)</f>
        <v>0</v>
      </c>
      <c r="V78" s="9">
        <f t="shared" si="40"/>
        <v>0</v>
      </c>
      <c r="W78" s="9">
        <f t="shared" si="40"/>
        <v>0</v>
      </c>
      <c r="X78" s="32">
        <f>(X51+X54+X63+X69+X72+X75)</f>
        <v>0</v>
      </c>
      <c r="Y78" s="119">
        <v>0</v>
      </c>
      <c r="AA78" s="71"/>
      <c r="AB78" s="21" t="s">
        <v>203</v>
      </c>
      <c r="AC78" s="21"/>
      <c r="AD78" s="28"/>
      <c r="AE78" s="28"/>
      <c r="AF78" s="28"/>
      <c r="AG78" s="28"/>
      <c r="AH78" s="28"/>
      <c r="AI78" s="28"/>
      <c r="AJ78" s="97">
        <f>SUM(AD78:AI78)</f>
        <v>0</v>
      </c>
      <c r="AK78" s="34"/>
      <c r="AL78" s="9"/>
      <c r="AM78" s="9"/>
    </row>
    <row r="79" spans="2:39" ht="15" customHeight="1">
      <c r="B79" s="201"/>
      <c r="C79" s="202"/>
      <c r="D79" s="202"/>
      <c r="E79" s="202"/>
      <c r="F79" s="202"/>
      <c r="G79" s="203"/>
      <c r="I79" s="71"/>
      <c r="J79" s="21" t="s">
        <v>208</v>
      </c>
      <c r="K79" s="22"/>
      <c r="L79" s="22"/>
      <c r="M79" s="22"/>
      <c r="N79" s="97">
        <f>SUM(N75:N78)</f>
        <v>0</v>
      </c>
      <c r="P79" s="116"/>
      <c r="Y79" s="69"/>
      <c r="AA79" s="71"/>
      <c r="AB79" s="7" t="s">
        <v>209</v>
      </c>
      <c r="AC79" s="7"/>
      <c r="AD79" s="9">
        <f>SUM(AD74+AD75+AD77+AD78)</f>
        <v>0</v>
      </c>
      <c r="AE79" s="9">
        <f t="shared" ref="AE79:AI79" si="42">SUM(AE74+AE75+AE77+AE78)</f>
        <v>0</v>
      </c>
      <c r="AF79" s="9">
        <f t="shared" si="42"/>
        <v>0</v>
      </c>
      <c r="AG79" s="9">
        <f t="shared" si="42"/>
        <v>0</v>
      </c>
      <c r="AH79" s="9">
        <f t="shared" si="42"/>
        <v>0</v>
      </c>
      <c r="AI79" s="9">
        <f t="shared" si="42"/>
        <v>0</v>
      </c>
      <c r="AJ79" s="108">
        <f>SUM(AD79:AI79)</f>
        <v>0</v>
      </c>
      <c r="AK79" s="34"/>
      <c r="AL79" s="9"/>
      <c r="AM79" s="9"/>
    </row>
    <row r="80" spans="2:39">
      <c r="B80" s="201"/>
      <c r="C80" s="202"/>
      <c r="D80" s="202"/>
      <c r="E80" s="202"/>
      <c r="F80" s="202"/>
      <c r="G80" s="203"/>
      <c r="I80" s="71"/>
      <c r="J80" s="14" t="s">
        <v>210</v>
      </c>
      <c r="K80" s="106"/>
      <c r="L80" s="106"/>
      <c r="M80" s="106"/>
      <c r="N80" s="69" t="s">
        <v>26</v>
      </c>
      <c r="P80" s="120" t="s">
        <v>98</v>
      </c>
      <c r="Q80" s="121" t="s">
        <v>99</v>
      </c>
      <c r="R80" s="112" t="s">
        <v>15</v>
      </c>
      <c r="S80" s="112" t="s">
        <v>16</v>
      </c>
      <c r="T80" s="112" t="s">
        <v>17</v>
      </c>
      <c r="U80" s="112" t="s">
        <v>18</v>
      </c>
      <c r="V80" s="112" t="s">
        <v>19</v>
      </c>
      <c r="W80" s="112" t="s">
        <v>20</v>
      </c>
      <c r="X80" s="27"/>
      <c r="Y80" s="108"/>
      <c r="AA80" s="71"/>
      <c r="AJ80" s="69"/>
      <c r="AK80" s="34"/>
      <c r="AL80" s="34"/>
      <c r="AM80" s="9"/>
    </row>
    <row r="81" spans="2:39">
      <c r="B81" s="201"/>
      <c r="C81" s="202"/>
      <c r="D81" s="202"/>
      <c r="E81" s="202"/>
      <c r="F81" s="202"/>
      <c r="G81" s="203"/>
      <c r="I81" s="71"/>
      <c r="J81" t="s">
        <v>202</v>
      </c>
      <c r="N81" s="69">
        <f>SUM(K81:M81)</f>
        <v>0</v>
      </c>
      <c r="P81" s="78"/>
      <c r="Q81" t="s">
        <v>101</v>
      </c>
      <c r="R81" s="34" t="e">
        <f>SUM(R49+R52+R61+R55+R57+R59+R67+R70+R73)/(Y78-X78)</f>
        <v>#DIV/0!</v>
      </c>
      <c r="S81" s="34" t="e">
        <f>SUM(S49+S52+S61+S55+S57+S59+S67+S70+S73)/(Y78-X78)</f>
        <v>#DIV/0!</v>
      </c>
      <c r="T81" s="34" t="e">
        <f>SUM(T49+T52+T61+T55+T57+T59+T67+T70+T73)/(Y78-X78)</f>
        <v>#DIV/0!</v>
      </c>
      <c r="U81" s="34" t="e">
        <f>SUM(U49+U52+U61+U55+U57+U59+U67+U70+U73)/(X78-W78)</f>
        <v>#DIV/0!</v>
      </c>
      <c r="V81" s="34" t="e">
        <f>SUM(V49+V52+V61+V55+V57+V59+V67+V70+V73)/(Y78-X78)</f>
        <v>#DIV/0!</v>
      </c>
      <c r="W81" s="34" t="e">
        <f>SUM(W49+W52+W61+W55+W57+W59+W67+W70+W73)/(Y78-X78)</f>
        <v>#DIV/0!</v>
      </c>
      <c r="Y81" s="69"/>
      <c r="AA81" s="123" t="s">
        <v>211</v>
      </c>
      <c r="AB81" s="124" t="s">
        <v>212</v>
      </c>
      <c r="AC81" s="124"/>
      <c r="AD81" s="125" t="s">
        <v>132</v>
      </c>
      <c r="AE81" s="125"/>
      <c r="AF81" s="125"/>
      <c r="AG81" s="125"/>
      <c r="AH81" s="125"/>
      <c r="AI81" s="125"/>
      <c r="AJ81" s="129"/>
      <c r="AK81" s="9"/>
      <c r="AL81" s="9"/>
      <c r="AM81" s="9"/>
    </row>
    <row r="82" spans="2:39" ht="15" customHeight="1">
      <c r="B82" s="201"/>
      <c r="C82" s="202"/>
      <c r="D82" s="202"/>
      <c r="E82" s="202"/>
      <c r="F82" s="202"/>
      <c r="G82" s="203"/>
      <c r="I82" s="71"/>
      <c r="J82" t="s">
        <v>204</v>
      </c>
      <c r="N82" s="69">
        <f>SUM(K82:M82)</f>
        <v>0</v>
      </c>
      <c r="P82" s="78"/>
      <c r="Q82" s="21" t="s">
        <v>106</v>
      </c>
      <c r="R82" s="34" t="e">
        <f>SUM(R50+R53+R62+R56+R58+R60+R68+R71+R74)/(X78)</f>
        <v>#DIV/0!</v>
      </c>
      <c r="S82" s="34" t="e">
        <f>SUM(S50+S53+S62+S56+S58+S60+S68+S71+S74)/(X78)</f>
        <v>#DIV/0!</v>
      </c>
      <c r="T82" s="35" t="e">
        <f>SUM(T50+T53+T62+T56+T58+T60+T68+T71+T74)/(X78)</f>
        <v>#DIV/0!</v>
      </c>
      <c r="U82" s="35" t="e">
        <f>SUM(U50+U53+U62+U56+U58+U60+U68+U71+U74)/(W78)</f>
        <v>#DIV/0!</v>
      </c>
      <c r="V82" s="35" t="e">
        <f>SUM(V50+V53+V62+V56+V58+V60+V68+V71+V74)/(X78)</f>
        <v>#DIV/0!</v>
      </c>
      <c r="W82" s="35" t="e">
        <f>SUM(W50+W53+W62+W56+W58+W60+W68+W71+W74)/(X78)</f>
        <v>#DIV/0!</v>
      </c>
      <c r="Y82" s="69"/>
      <c r="AA82" s="78"/>
      <c r="AB82" t="s">
        <v>58</v>
      </c>
      <c r="AJ82" s="69">
        <f>SUM(AD82:AI82)</f>
        <v>0</v>
      </c>
      <c r="AK82" s="9"/>
      <c r="AL82" s="9"/>
      <c r="AM82" s="9"/>
    </row>
    <row r="83" spans="2:39" ht="14.25" customHeight="1">
      <c r="B83" s="201"/>
      <c r="C83" s="202"/>
      <c r="D83" s="202"/>
      <c r="E83" s="202"/>
      <c r="F83" s="202"/>
      <c r="G83" s="203"/>
      <c r="I83" s="71"/>
      <c r="J83" t="s">
        <v>206</v>
      </c>
      <c r="N83" s="69">
        <f>SUM(K83:M83)</f>
        <v>0</v>
      </c>
      <c r="P83" s="71"/>
      <c r="Q83" s="7" t="s">
        <v>108</v>
      </c>
      <c r="R83" s="36" t="e">
        <f>R78/Y78</f>
        <v>#DIV/0!</v>
      </c>
      <c r="S83" s="36" t="e">
        <f>S78/Y78</f>
        <v>#DIV/0!</v>
      </c>
      <c r="T83" s="34" t="e">
        <f>T78/Y78</f>
        <v>#DIV/0!</v>
      </c>
      <c r="U83" s="34" t="e">
        <f>U78/X78</f>
        <v>#DIV/0!</v>
      </c>
      <c r="V83" s="34" t="e">
        <f>V78/Y78</f>
        <v>#DIV/0!</v>
      </c>
      <c r="W83" s="34" t="e">
        <f>W78/Y78</f>
        <v>#DIV/0!</v>
      </c>
      <c r="X83" s="34"/>
      <c r="Y83" s="69"/>
      <c r="AA83" s="78"/>
      <c r="AJ83" s="69"/>
      <c r="AK83" s="9"/>
      <c r="AL83" s="9"/>
      <c r="AM83" s="9"/>
    </row>
    <row r="84" spans="2:39" ht="15" customHeight="1">
      <c r="B84" s="201"/>
      <c r="C84" s="202"/>
      <c r="D84" s="202"/>
      <c r="E84" s="202"/>
      <c r="F84" s="202"/>
      <c r="G84" s="203"/>
      <c r="I84" s="71"/>
      <c r="J84" t="s">
        <v>207</v>
      </c>
      <c r="N84" s="69">
        <f>SUM(K84:M84)</f>
        <v>0</v>
      </c>
      <c r="P84" s="71"/>
      <c r="Y84" s="69"/>
      <c r="AA84" s="130" t="s">
        <v>213</v>
      </c>
      <c r="AB84" s="124" t="s">
        <v>214</v>
      </c>
      <c r="AC84" s="124"/>
      <c r="AD84" s="125" t="s">
        <v>132</v>
      </c>
      <c r="AE84" s="125"/>
      <c r="AF84" s="125"/>
      <c r="AG84" s="125"/>
      <c r="AH84" s="125"/>
      <c r="AI84" s="125"/>
      <c r="AJ84" s="129"/>
      <c r="AK84" s="9"/>
      <c r="AL84" s="9"/>
      <c r="AM84" s="9"/>
    </row>
    <row r="85" spans="2:39" ht="15" customHeight="1">
      <c r="B85" s="201"/>
      <c r="C85" s="202"/>
      <c r="D85" s="202"/>
      <c r="E85" s="202"/>
      <c r="F85" s="202"/>
      <c r="G85" s="203"/>
      <c r="I85" s="71"/>
      <c r="J85" s="21" t="s">
        <v>215</v>
      </c>
      <c r="K85" s="22"/>
      <c r="L85" s="22"/>
      <c r="M85" s="22"/>
      <c r="N85" s="97">
        <f>SUM(N81:N84)</f>
        <v>0</v>
      </c>
      <c r="P85" s="114" t="s">
        <v>114</v>
      </c>
      <c r="Q85" s="115" t="s">
        <v>115</v>
      </c>
      <c r="R85" s="112" t="s">
        <v>15</v>
      </c>
      <c r="S85" s="112" t="s">
        <v>16</v>
      </c>
      <c r="T85" s="112" t="s">
        <v>17</v>
      </c>
      <c r="U85" s="112" t="s">
        <v>18</v>
      </c>
      <c r="V85" s="112" t="s">
        <v>19</v>
      </c>
      <c r="W85" s="112" t="s">
        <v>20</v>
      </c>
      <c r="Y85" s="69"/>
      <c r="AA85" s="78"/>
      <c r="AB85" t="s">
        <v>58</v>
      </c>
      <c r="AJ85" s="69">
        <f>SUM(AD85:AI85)</f>
        <v>0</v>
      </c>
    </row>
    <row r="86" spans="2:39" ht="15" customHeight="1">
      <c r="B86" s="201"/>
      <c r="C86" s="202"/>
      <c r="D86" s="202"/>
      <c r="E86" s="202"/>
      <c r="F86" s="202"/>
      <c r="G86" s="203"/>
      <c r="I86" s="71"/>
      <c r="J86" t="s">
        <v>216</v>
      </c>
      <c r="N86" s="69">
        <f>SUM(N79+N85)</f>
        <v>0</v>
      </c>
      <c r="P86" s="116"/>
      <c r="Q86" s="117" t="s">
        <v>118</v>
      </c>
      <c r="Y86" s="69"/>
      <c r="AA86" s="78"/>
      <c r="AB86" s="21" t="s">
        <v>48</v>
      </c>
      <c r="AC86" s="21"/>
      <c r="AD86" s="28"/>
      <c r="AE86" s="28"/>
      <c r="AF86" s="28"/>
      <c r="AG86" s="28"/>
      <c r="AH86" s="28"/>
      <c r="AI86" s="28"/>
      <c r="AJ86" s="97">
        <f>SUM(AD86:AI86)</f>
        <v>0</v>
      </c>
    </row>
    <row r="87" spans="2:39" ht="15.75" customHeight="1" thickBot="1">
      <c r="B87" s="201"/>
      <c r="C87" s="202"/>
      <c r="D87" s="202"/>
      <c r="E87" s="202"/>
      <c r="F87" s="202"/>
      <c r="G87" s="203"/>
      <c r="I87" s="71"/>
      <c r="J87" s="7" t="s">
        <v>48</v>
      </c>
      <c r="K87" s="55"/>
      <c r="L87" s="55"/>
      <c r="M87" s="55"/>
      <c r="N87" s="69" t="s">
        <v>26</v>
      </c>
      <c r="P87" s="88"/>
      <c r="Q87" s="72"/>
      <c r="R87" s="95"/>
      <c r="S87" s="95"/>
      <c r="T87" s="95"/>
      <c r="U87" s="95"/>
      <c r="V87" s="95"/>
      <c r="W87" s="95"/>
      <c r="X87" s="95"/>
      <c r="Y87" s="96"/>
      <c r="AA87" s="78"/>
      <c r="AB87" s="7" t="s">
        <v>217</v>
      </c>
      <c r="AC87" s="7"/>
      <c r="AJ87" s="108">
        <f>SUM(AJ85:AJ86)</f>
        <v>0</v>
      </c>
    </row>
    <row r="88" spans="2:39" ht="15" customHeight="1">
      <c r="B88" s="201"/>
      <c r="C88" s="202"/>
      <c r="D88" s="202"/>
      <c r="E88" s="202"/>
      <c r="F88" s="202"/>
      <c r="G88" s="203"/>
      <c r="I88" s="71"/>
      <c r="J88" s="14" t="s">
        <v>200</v>
      </c>
      <c r="K88" s="106"/>
      <c r="L88" s="106"/>
      <c r="M88" s="106"/>
      <c r="N88" s="69" t="s">
        <v>26</v>
      </c>
      <c r="AA88" s="71"/>
      <c r="AJ88" s="69"/>
    </row>
    <row r="89" spans="2:39" ht="15" customHeight="1">
      <c r="B89" s="201"/>
      <c r="C89" s="202"/>
      <c r="D89" s="202"/>
      <c r="E89" s="202"/>
      <c r="F89" s="202"/>
      <c r="G89" s="203"/>
      <c r="I89" s="71"/>
      <c r="J89" t="s">
        <v>202</v>
      </c>
      <c r="N89" s="69">
        <f>SUM(K89:M89)</f>
        <v>0</v>
      </c>
      <c r="AA89" s="130" t="s">
        <v>218</v>
      </c>
      <c r="AB89" s="124" t="s">
        <v>219</v>
      </c>
      <c r="AC89" s="124"/>
      <c r="AD89" s="125" t="s">
        <v>220</v>
      </c>
      <c r="AE89" s="125" t="s">
        <v>221</v>
      </c>
      <c r="AF89" s="125"/>
      <c r="AG89" s="125"/>
      <c r="AH89" s="125"/>
      <c r="AI89" s="125"/>
      <c r="AJ89" s="129"/>
    </row>
    <row r="90" spans="2:39" ht="15" customHeight="1" thickBot="1">
      <c r="B90" s="204"/>
      <c r="C90" s="205"/>
      <c r="D90" s="205"/>
      <c r="E90" s="205"/>
      <c r="F90" s="205"/>
      <c r="G90" s="206"/>
      <c r="I90" s="71"/>
      <c r="J90" t="s">
        <v>206</v>
      </c>
      <c r="N90" s="69">
        <f>SUM(K90:M90)</f>
        <v>0</v>
      </c>
      <c r="AA90" s="71"/>
      <c r="AB90" t="s">
        <v>58</v>
      </c>
      <c r="AJ90" s="69">
        <f>SUM(AD90:AE90)</f>
        <v>0</v>
      </c>
    </row>
    <row r="91" spans="2:39" ht="15" customHeight="1">
      <c r="I91" s="71"/>
      <c r="J91" t="s">
        <v>207</v>
      </c>
      <c r="N91" s="69">
        <f>SUM(K91:M91)</f>
        <v>0</v>
      </c>
      <c r="AA91" s="71"/>
      <c r="AB91" s="21" t="s">
        <v>48</v>
      </c>
      <c r="AC91" s="21"/>
      <c r="AD91" s="28"/>
      <c r="AE91" s="28"/>
      <c r="AF91" s="28"/>
      <c r="AG91" s="28"/>
      <c r="AH91" s="28"/>
      <c r="AI91" s="28"/>
      <c r="AJ91" s="97">
        <f>SUM(AD91:AE91)</f>
        <v>0</v>
      </c>
    </row>
    <row r="92" spans="2:39" ht="15" customHeight="1">
      <c r="I92" s="71"/>
      <c r="J92" s="21" t="s">
        <v>208</v>
      </c>
      <c r="K92" s="22"/>
      <c r="L92" s="22"/>
      <c r="M92" s="22"/>
      <c r="N92" s="97">
        <f>SUM(N89:N91)</f>
        <v>0</v>
      </c>
      <c r="AA92" s="71"/>
      <c r="AB92" s="30" t="s">
        <v>222</v>
      </c>
      <c r="AC92" s="30"/>
      <c r="AD92" s="27">
        <f>SUM(AD90:AD91)</f>
        <v>0</v>
      </c>
      <c r="AE92" s="27">
        <f>SUM(AE90:AE91)</f>
        <v>0</v>
      </c>
      <c r="AJ92" s="108">
        <f>SUM(AJ90:AJ91)</f>
        <v>0</v>
      </c>
    </row>
    <row r="93" spans="2:39" ht="15" customHeight="1" thickBot="1">
      <c r="I93" s="71"/>
      <c r="J93" s="14" t="s">
        <v>210</v>
      </c>
      <c r="K93" s="106"/>
      <c r="L93" s="106"/>
      <c r="M93" s="106"/>
      <c r="N93" s="69" t="s">
        <v>26</v>
      </c>
      <c r="AA93" s="88"/>
      <c r="AB93" s="72"/>
      <c r="AC93" s="72"/>
      <c r="AD93" s="95"/>
      <c r="AE93" s="95"/>
      <c r="AF93" s="95"/>
      <c r="AG93" s="95"/>
      <c r="AH93" s="95"/>
      <c r="AI93" s="95"/>
      <c r="AJ93" s="96"/>
    </row>
    <row r="94" spans="2:39" ht="15" customHeight="1">
      <c r="I94" s="71"/>
      <c r="J94" t="s">
        <v>202</v>
      </c>
      <c r="N94" s="69">
        <f>SUM(K94:M94)</f>
        <v>0</v>
      </c>
    </row>
    <row r="95" spans="2:39" ht="15" customHeight="1">
      <c r="I95" s="71"/>
      <c r="J95" t="s">
        <v>206</v>
      </c>
      <c r="N95" s="69">
        <f>SUM(K95:M95)</f>
        <v>0</v>
      </c>
    </row>
    <row r="96" spans="2:39" ht="15" customHeight="1">
      <c r="I96" s="71"/>
      <c r="J96" t="s">
        <v>207</v>
      </c>
      <c r="N96" s="69">
        <f>SUM(K96:M96)</f>
        <v>0</v>
      </c>
    </row>
    <row r="97" spans="9:14">
      <c r="I97" s="71"/>
      <c r="J97" s="21" t="s">
        <v>215</v>
      </c>
      <c r="K97" s="22"/>
      <c r="L97" s="22"/>
      <c r="M97" s="22"/>
      <c r="N97" s="97">
        <f>SUM(N94:N96)</f>
        <v>0</v>
      </c>
    </row>
    <row r="98" spans="9:14">
      <c r="I98" s="71"/>
      <c r="J98" t="s">
        <v>223</v>
      </c>
      <c r="N98" s="69">
        <f>SUM(N92+N97)</f>
        <v>0</v>
      </c>
    </row>
    <row r="99" spans="9:14">
      <c r="I99" s="71"/>
      <c r="N99" s="69"/>
    </row>
    <row r="100" spans="9:14" ht="14.45" customHeight="1">
      <c r="I100" s="71"/>
      <c r="J100" s="7" t="s">
        <v>224</v>
      </c>
      <c r="K100" s="55"/>
      <c r="L100" s="55"/>
      <c r="M100" s="55"/>
      <c r="N100" s="108">
        <f>SUM(N86+N98)</f>
        <v>0</v>
      </c>
    </row>
    <row r="101" spans="9:14" ht="15" customHeight="1">
      <c r="I101" s="71"/>
      <c r="N101" s="69"/>
    </row>
    <row r="102" spans="9:14" ht="15" customHeight="1">
      <c r="I102" s="76" t="s">
        <v>225</v>
      </c>
      <c r="J102" s="11" t="s">
        <v>226</v>
      </c>
      <c r="K102" s="67"/>
      <c r="L102" s="67"/>
      <c r="M102" s="67"/>
      <c r="N102" s="109"/>
    </row>
    <row r="103" spans="9:14" ht="15" customHeight="1">
      <c r="I103" s="78"/>
      <c r="J103" t="s">
        <v>227</v>
      </c>
      <c r="N103" s="69">
        <f>SUM(K103:M103)</f>
        <v>0</v>
      </c>
    </row>
    <row r="104" spans="9:14" ht="14.45" customHeight="1">
      <c r="I104" s="71"/>
      <c r="N104" s="69"/>
    </row>
    <row r="105" spans="9:14" ht="15" customHeight="1">
      <c r="I105" s="76" t="s">
        <v>228</v>
      </c>
      <c r="J105" s="11" t="s">
        <v>229</v>
      </c>
      <c r="K105" s="67"/>
      <c r="L105" s="67"/>
      <c r="M105" s="67"/>
      <c r="N105" s="109"/>
    </row>
    <row r="106" spans="9:14" ht="15" customHeight="1">
      <c r="I106" s="71"/>
      <c r="J106" t="s">
        <v>230</v>
      </c>
      <c r="N106" s="69">
        <f>SUM(K106:M106)</f>
        <v>0</v>
      </c>
    </row>
    <row r="107" spans="9:14" ht="15" customHeight="1">
      <c r="I107" s="71"/>
      <c r="J107" t="s">
        <v>231</v>
      </c>
      <c r="N107" s="69">
        <f t="shared" ref="N107:N112" si="43">SUM(K107:M107)</f>
        <v>0</v>
      </c>
    </row>
    <row r="108" spans="9:14" ht="15" customHeight="1">
      <c r="I108" s="71"/>
      <c r="J108" t="s">
        <v>232</v>
      </c>
      <c r="N108" s="69">
        <f t="shared" si="43"/>
        <v>0</v>
      </c>
    </row>
    <row r="109" spans="9:14" ht="15" customHeight="1">
      <c r="I109" s="71"/>
      <c r="J109" t="s">
        <v>233</v>
      </c>
      <c r="N109" s="69">
        <f t="shared" si="43"/>
        <v>0</v>
      </c>
    </row>
    <row r="110" spans="9:14" ht="15" customHeight="1">
      <c r="I110" s="71"/>
      <c r="J110" t="s">
        <v>234</v>
      </c>
      <c r="N110" s="69">
        <f t="shared" si="43"/>
        <v>0</v>
      </c>
    </row>
    <row r="111" spans="9:14" ht="15" customHeight="1">
      <c r="I111" s="71"/>
      <c r="J111" t="s">
        <v>235</v>
      </c>
      <c r="N111" s="69">
        <f t="shared" si="43"/>
        <v>0</v>
      </c>
    </row>
    <row r="112" spans="9:14">
      <c r="I112" s="71"/>
      <c r="J112" t="s">
        <v>236</v>
      </c>
      <c r="N112" s="69">
        <f t="shared" si="43"/>
        <v>0</v>
      </c>
    </row>
    <row r="113" spans="9:14" ht="15.75" thickBot="1">
      <c r="I113" s="88"/>
      <c r="J113" s="72"/>
      <c r="K113" s="107"/>
      <c r="L113" s="107"/>
      <c r="M113" s="107"/>
      <c r="N113" s="96"/>
    </row>
    <row r="114" spans="9:14"/>
    <row r="115" spans="9:14"/>
    <row r="116" spans="9:14"/>
    <row r="117" spans="9:14"/>
    <row r="118" spans="9:14"/>
  </sheetData>
  <mergeCells count="6">
    <mergeCell ref="B2:G2"/>
    <mergeCell ref="B73:G90"/>
    <mergeCell ref="D6:G7"/>
    <mergeCell ref="D8:G10"/>
    <mergeCell ref="C6:C7"/>
    <mergeCell ref="C8:C10"/>
  </mergeCells>
  <dataValidations count="1">
    <dataValidation type="list" allowBlank="1" showInputMessage="1" showErrorMessage="1" sqref="J25" xr:uid="{42137FBB-9CE0-4C73-8F1C-16F8D86FFBBA}">
      <formula1>"Between Residential Buildings, Between Non-Residential Buildings"</formula1>
    </dataValidation>
  </dataValidations>
  <pageMargins left="0.7" right="0.7" top="0.75" bottom="0.75" header="0.3" footer="0.3"/>
  <pageSetup paperSize="3" scale="38"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00BE-4C42-4321-93C7-BB59532AC4E7}">
  <dimension ref="B2:I24"/>
  <sheetViews>
    <sheetView workbookViewId="0">
      <selection activeCell="B10" sqref="B10:B13"/>
    </sheetView>
  </sheetViews>
  <sheetFormatPr defaultRowHeight="15"/>
  <cols>
    <col min="2" max="2" width="49.85546875" customWidth="1"/>
    <col min="3" max="3" width="25.7109375" customWidth="1"/>
    <col min="4" max="4" width="40.140625" customWidth="1"/>
    <col min="5" max="5" width="31.140625" customWidth="1"/>
  </cols>
  <sheetData>
    <row r="2" spans="2:9">
      <c r="B2" s="40" t="s">
        <v>237</v>
      </c>
      <c r="C2" s="38"/>
      <c r="D2" s="38"/>
      <c r="E2" s="38"/>
      <c r="F2" s="39"/>
    </row>
    <row r="3" spans="2:9">
      <c r="B3" s="38"/>
      <c r="C3" s="38"/>
      <c r="D3" s="38"/>
      <c r="E3" s="38"/>
      <c r="F3" s="39"/>
    </row>
    <row r="4" spans="2:9">
      <c r="B4" s="40" t="s">
        <v>238</v>
      </c>
      <c r="C4" s="38"/>
      <c r="D4" s="38"/>
      <c r="E4" s="38"/>
      <c r="F4" s="39"/>
    </row>
    <row r="5" spans="2:9">
      <c r="B5" s="38"/>
      <c r="C5" s="38"/>
      <c r="D5" s="38"/>
      <c r="E5" s="38"/>
      <c r="F5" s="39"/>
    </row>
    <row r="6" spans="2:9" ht="15" customHeight="1">
      <c r="B6" s="42" t="s">
        <v>239</v>
      </c>
      <c r="C6" s="216" t="s">
        <v>240</v>
      </c>
      <c r="D6" s="216"/>
      <c r="E6" s="217"/>
      <c r="F6" s="39"/>
    </row>
    <row r="7" spans="2:9" ht="15" customHeight="1">
      <c r="B7" s="43" t="s">
        <v>241</v>
      </c>
      <c r="C7" s="216" t="s">
        <v>240</v>
      </c>
      <c r="D7" s="216"/>
      <c r="E7" s="217"/>
      <c r="F7" s="39"/>
    </row>
    <row r="8" spans="2:9" ht="15" customHeight="1">
      <c r="B8" s="44" t="s">
        <v>242</v>
      </c>
      <c r="C8" s="216" t="s">
        <v>240</v>
      </c>
      <c r="D8" s="216"/>
      <c r="E8" s="217"/>
      <c r="F8" s="39"/>
    </row>
    <row r="9" spans="2:9" ht="30">
      <c r="B9" s="44" t="s">
        <v>243</v>
      </c>
      <c r="C9" s="45" t="s">
        <v>240</v>
      </c>
      <c r="D9" s="46" t="s">
        <v>244</v>
      </c>
      <c r="E9" s="45" t="s">
        <v>240</v>
      </c>
      <c r="F9" s="39"/>
    </row>
    <row r="10" spans="2:9">
      <c r="B10" s="218" t="s">
        <v>245</v>
      </c>
      <c r="C10" s="220" t="s">
        <v>240</v>
      </c>
      <c r="D10" s="47" t="s">
        <v>246</v>
      </c>
      <c r="E10" s="220" t="s">
        <v>240</v>
      </c>
      <c r="F10" s="39"/>
    </row>
    <row r="11" spans="2:9" ht="30">
      <c r="B11" s="218"/>
      <c r="C11" s="220"/>
      <c r="D11" s="47" t="s">
        <v>247</v>
      </c>
      <c r="E11" s="220"/>
      <c r="F11" s="39"/>
    </row>
    <row r="12" spans="2:9" ht="45">
      <c r="B12" s="218"/>
      <c r="C12" s="220"/>
      <c r="D12" s="48" t="s">
        <v>248</v>
      </c>
      <c r="E12" s="49" t="s">
        <v>240</v>
      </c>
      <c r="F12" s="39"/>
      <c r="I12" s="16"/>
    </row>
    <row r="13" spans="2:9" ht="60">
      <c r="B13" s="219"/>
      <c r="C13" s="221"/>
      <c r="D13" s="46" t="s">
        <v>249</v>
      </c>
      <c r="E13" s="45" t="s">
        <v>240</v>
      </c>
      <c r="F13" s="39"/>
    </row>
    <row r="14" spans="2:9">
      <c r="B14" s="38"/>
      <c r="C14" s="38"/>
      <c r="D14" s="38"/>
      <c r="E14" s="38"/>
      <c r="F14" s="39"/>
    </row>
    <row r="15" spans="2:9">
      <c r="B15" s="40" t="s">
        <v>250</v>
      </c>
      <c r="C15" s="38"/>
      <c r="D15" s="38"/>
      <c r="E15" s="38"/>
      <c r="F15" s="39"/>
    </row>
    <row r="16" spans="2:9">
      <c r="B16" s="40"/>
      <c r="C16" s="38"/>
      <c r="D16" s="38"/>
      <c r="E16" s="38"/>
      <c r="F16" s="39"/>
    </row>
    <row r="17" spans="2:6" ht="48.75" customHeight="1">
      <c r="B17" s="41" t="s">
        <v>251</v>
      </c>
      <c r="C17" s="222" t="s">
        <v>252</v>
      </c>
      <c r="D17" s="222"/>
      <c r="E17" s="223"/>
      <c r="F17" s="39"/>
    </row>
    <row r="18" spans="2:6" ht="48.75" customHeight="1">
      <c r="B18" s="44" t="s">
        <v>253</v>
      </c>
      <c r="C18" s="214" t="s">
        <v>240</v>
      </c>
      <c r="D18" s="214"/>
      <c r="E18" s="215"/>
      <c r="F18" s="39"/>
    </row>
    <row r="19" spans="2:6">
      <c r="B19" s="38"/>
      <c r="C19" s="38"/>
      <c r="D19" s="38"/>
      <c r="E19" s="38"/>
      <c r="F19" s="39"/>
    </row>
    <row r="20" spans="2:6">
      <c r="B20" s="40" t="s">
        <v>254</v>
      </c>
      <c r="C20" s="38"/>
      <c r="D20" s="38"/>
      <c r="E20" s="38"/>
      <c r="F20" s="39"/>
    </row>
    <row r="21" spans="2:6">
      <c r="B21" s="40"/>
      <c r="C21" s="38"/>
      <c r="D21" s="38"/>
      <c r="E21" s="38"/>
      <c r="F21" s="39"/>
    </row>
    <row r="22" spans="2:6" ht="15" customHeight="1">
      <c r="B22" s="50" t="s">
        <v>255</v>
      </c>
      <c r="C22" s="213" t="s">
        <v>240</v>
      </c>
      <c r="D22" s="214"/>
      <c r="E22" s="215"/>
      <c r="F22" s="39"/>
    </row>
    <row r="23" spans="2:6" ht="15" customHeight="1">
      <c r="B23" s="51" t="s">
        <v>256</v>
      </c>
      <c r="C23" s="213" t="s">
        <v>240</v>
      </c>
      <c r="D23" s="214"/>
      <c r="E23" s="215"/>
      <c r="F23" s="39"/>
    </row>
    <row r="24" spans="2:6">
      <c r="B24" s="39"/>
      <c r="C24" s="39"/>
      <c r="D24" s="39"/>
      <c r="E24" s="39"/>
      <c r="F24" s="39"/>
    </row>
  </sheetData>
  <mergeCells count="10">
    <mergeCell ref="B10:B13"/>
    <mergeCell ref="C10:C13"/>
    <mergeCell ref="E10:E11"/>
    <mergeCell ref="C17:E17"/>
    <mergeCell ref="C18:E18"/>
    <mergeCell ref="C22:E22"/>
    <mergeCell ref="C23:E23"/>
    <mergeCell ref="C6:E6"/>
    <mergeCell ref="C7:E7"/>
    <mergeCell ref="C8:E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41F1330CAD3D0428B6D2B18E3B321ED" ma:contentTypeVersion="6" ma:contentTypeDescription="Create a new document." ma:contentTypeScope="" ma:versionID="1d8cab1eaace88d9a792635749f1ab01">
  <xsd:schema xmlns:xsd="http://www.w3.org/2001/XMLSchema" xmlns:xs="http://www.w3.org/2001/XMLSchema" xmlns:p="http://schemas.microsoft.com/office/2006/metadata/properties" xmlns:ns2="6ae9c79a-8671-45cb-939d-72310ea06ced" xmlns:ns3="b5adb712-a986-4e93-90f1-178aa2199f99" targetNamespace="http://schemas.microsoft.com/office/2006/metadata/properties" ma:root="true" ma:fieldsID="6c722feee22f75f455d72da75ec7d67f" ns2:_="" ns3:_="">
    <xsd:import namespace="6ae9c79a-8671-45cb-939d-72310ea06ced"/>
    <xsd:import namespace="b5adb712-a986-4e93-90f1-178aa2199f9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e9c79a-8671-45cb-939d-72310ea06c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adb712-a986-4e93-90f1-178aa2199f9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70B79B-167F-463B-840F-8F337B363FAC}"/>
</file>

<file path=customXml/itemProps2.xml><?xml version="1.0" encoding="utf-8"?>
<ds:datastoreItem xmlns:ds="http://schemas.openxmlformats.org/officeDocument/2006/customXml" ds:itemID="{6AD1F259-91CC-4A23-8A52-C7ACB362D59F}"/>
</file>

<file path=customXml/itemProps3.xml><?xml version="1.0" encoding="utf-8"?>
<ds:datastoreItem xmlns:ds="http://schemas.openxmlformats.org/officeDocument/2006/customXml" ds:itemID="{851C9655-FD82-49E3-BDF1-59A1E9A96DD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Mak, Clytie</dc:creator>
  <cp:keywords/>
  <dc:description/>
  <cp:lastModifiedBy/>
  <cp:revision/>
  <dcterms:created xsi:type="dcterms:W3CDTF">2025-03-21T01:57:04Z</dcterms:created>
  <dcterms:modified xsi:type="dcterms:W3CDTF">2026-06-29T16:30:10Z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0x010100941F1330CAD3D0428B6D2B18E3B321ED</vt:lpwstr>
  </property>
  <property fmtid="{D5CDD505-2E9C-101B-9397-08002B2CF9AE}" pid="3" name="MediaServiceImageTags">
    <vt:lpwstr/>
  </property>
  <property fmtid="{D5CDD505-2E9C-101B-9397-08002B2CF9AE}" pid="4" name="Order">
    <vt:r8>8700</vt:r8>
  </property>
  <property fmtid="{D5CDD505-2E9C-101B-9397-08002B2CF9AE}" pid="5" name="ComplianceAssetId">
    <vt:lpwstr/>
  </property>
  <property fmtid="{D5CDD505-2E9C-101B-9397-08002B2CF9AE}" pid="6" name="_activity">
    <vt:lpwstr>{"FileActivityType":"6","FileActivityTimeStamp":"2025-05-01T21:58:07.170Z","FileActivityUsersOnPage":[{"DisplayName":"Cuming, Reyhan","Id":"reyhan.cuming@burnaby.ca"}],"FileActivityNavigationId":null}</vt:lpwstr>
  </property>
  <property fmtid="{D5CDD505-2E9C-101B-9397-08002B2CF9AE}" pid="7" name="_ExtendedDescription">
    <vt:lpwstr/>
  </property>
  <property fmtid="{D5CDD505-2E9C-101B-9397-08002B2CF9AE}" pid="8" name="TriggerFlowInfo">
    <vt:lpwstr/>
  </property>
  <property fmtid="{D5CDD505-2E9C-101B-9397-08002B2CF9AE}" pid="9" name="xd_ProgID">
    <vt:lpwstr/>
  </property>
  <property fmtid="{D5CDD505-2E9C-101B-9397-08002B2CF9AE}" pid="10" name="TemplateUrl">
    <vt:lpwstr/>
  </property>
  <property fmtid="{D5CDD505-2E9C-101B-9397-08002B2CF9AE}" pid="11" name="xd_Signature">
    <vt:bool>false</vt:bool>
  </property>
</Properties>
</file>